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5"/>
  <workbookPr codeName="ThisWorkbook"/>
  <bookViews>
    <workbookView xWindow="0" yWindow="0" windowWidth="18528" windowHeight="7128"/>
  </bookViews>
  <sheets>
    <sheet name="Sheet1" sheetId="1" r:id="rId1"/>
  </sheets>
  <definedNames>
    <definedName name="_xlnm.Print_Area" localSheetId="0">Sheet1!$A$1:$J$29</definedName>
  </definedNames>
  <calcPr calcId="125725"/>
</workbook>
</file>

<file path=xl/calcChain.xml><?xml version="1.0" encoding="utf-8"?>
<calcChain xmlns="http://schemas.openxmlformats.org/spreadsheetml/2006/main">
  <c r="I28" i="1"/>
  <c r="I8"/>
  <c r="J7"/>
  <c r="I7"/>
</calcChain>
</file>

<file path=xl/sharedStrings.xml><?xml version="1.0" encoding="utf-8"?>
<sst xmlns="http://schemas.openxmlformats.org/spreadsheetml/2006/main" count="109" uniqueCount="92">
  <si>
    <r>
      <rPr>
        <sz val="16"/>
        <rFont val="方正小标宋简体"/>
        <family val="4"/>
        <charset val="134"/>
      </rPr>
      <t xml:space="preserve"> </t>
    </r>
    <r>
      <rPr>
        <sz val="16"/>
        <color theme="1"/>
        <rFont val="方正小标宋简体"/>
        <family val="4"/>
        <charset val="134"/>
      </rPr>
      <t xml:space="preserve">项目支出绩效自评表 </t>
    </r>
  </si>
  <si>
    <t>（2021年度）</t>
  </si>
  <si>
    <t>项目名称</t>
  </si>
  <si>
    <t>北京市2021重点污染源自动监控能力建设项目运维经费项目</t>
  </si>
  <si>
    <t>主管部门</t>
  </si>
  <si>
    <t>北京市生态环境局</t>
  </si>
  <si>
    <t>实施单位</t>
  </si>
  <si>
    <t>北京市生态环境保护综合执法总队</t>
  </si>
  <si>
    <t>项目负责人</t>
  </si>
  <si>
    <t>冯健</t>
  </si>
  <si>
    <t>联系电话</t>
  </si>
  <si>
    <t>项目资金（万元）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</si>
  <si>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</si>
  <si>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</si>
  <si>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</si>
  <si>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</si>
  <si>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</si>
  <si>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</si>
  <si>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</si>
  <si>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</si>
  <si>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</si>
  <si>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</si>
  <si>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</si>
  <si>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</si>
  <si>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</si>
  <si>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</si>
  <si>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通过对全市大气和废水排放重点排污单位主要污染源排放情况的实时监测，及时发现并查处企业违法排污行为，提高生态环境领域信息化执法工作水平。保障全市自动监控数据传输有效率达到90%以上，满足国家考核要求。</t>
  </si>
  <si>
    <t>按绩效目标要求实现了对重点排污单位主要污染物排放的实时监测，对于发现的涉嫌违法问题依法督办查处，有效发挥了自动监控的非现场监管的科技执法效果；保证了传输到我市自动监控平台的数据传输有效率达到95.94，满足了90%以上的要求。</t>
  </si>
  <si>
    <t>绩效指标</t>
  </si>
  <si>
    <t>一级指标</t>
  </si>
  <si>
    <t>二级指标</t>
  </si>
  <si>
    <t>三级指标</t>
  </si>
  <si>
    <t>年度指标值</t>
  </si>
  <si>
    <t>实际完成值</t>
  </si>
  <si>
    <t>偏差原因分析及改进措施</t>
  </si>
  <si>
    <t>产出指标</t>
  </si>
  <si>
    <t>数量指标</t>
  </si>
  <si>
    <t>自动监控数据传输费</t>
  </si>
  <si>
    <t>预计到2021年底，全市重点污染源企业933个监控点位全部与生态环境部门监控平台联网</t>
  </si>
  <si>
    <t>实际完成监控点1500余个，全部与生态环境部门监控平台联网</t>
  </si>
  <si>
    <t>会议室桌椅购置</t>
  </si>
  <si>
    <t>购置会议桌9张；扶手椅、折叠椅等67把。</t>
  </si>
  <si>
    <t>污染源监控相关系统运维服务费</t>
  </si>
  <si>
    <t>至少2名专业运维工程师提供驻地运维服务，保证生态环境部门监控平台运行正常。全市重点排污单位自动监控数据传输有效率达到90%以上，满足国家考核要求</t>
  </si>
  <si>
    <t>按要求第三方常驻2名现场工程师提供驻地运维服务，监控平台运行良好。全市重点排污单位自动监控数据传输有效率达到了95.94%。</t>
  </si>
  <si>
    <t>质量指标</t>
  </si>
  <si>
    <t>数据传输</t>
  </si>
  <si>
    <t>无线网络联网稳定率达到99%以上。不得出现不及时缴费或欠缴等行为，造成生态环境部门监控平台无法接收企业上传数据的情况。</t>
  </si>
  <si>
    <t>无线网络联网稳定率达到99%以上，未出现断网、欠缴费情况，生态环境部门监控平台接收企业上传数据正常。</t>
  </si>
  <si>
    <t>监控中心显示系统正常运行率</t>
  </si>
  <si>
    <t>监控中心显示大屏的正常运转率达到95%以上。不得出现因维修或保养不及时，造成显示大屏无法正常运行的情况。</t>
  </si>
  <si>
    <t>由于总队2020年底搬迁至亦庄开发区，原监控中心显示大屏不再使用</t>
  </si>
  <si>
    <t>成本指标</t>
  </si>
  <si>
    <t>监控中心显示系统维护费用</t>
  </si>
  <si>
    <t>以2018-2020年运维费用年均值进行核算，2021年监控中心显示系统维护费用为18万元</t>
  </si>
  <si>
    <t>由于总队2020年底搬迁至亦庄开发区，原监控大屏显示系统未使用，不需要维护。一部分资金购置了会议室桌椅购置，共8.82万元。</t>
  </si>
  <si>
    <t>4G网络线路费和数据中心租用费</t>
  </si>
  <si>
    <t>25700元/月，提供全年100m带宽，物理专线及哥华数据中心线路</t>
  </si>
  <si>
    <t>4G网络线路费用控制在25700元/月，带宽100M，配备物理专线及歌华数据中心线路。</t>
  </si>
  <si>
    <t>数据转发平台费用</t>
  </si>
  <si>
    <t>7.2万元/年</t>
  </si>
  <si>
    <t>数据转发平台费用控制在7.2万元/年</t>
  </si>
  <si>
    <t>数据卡管理人员人工费</t>
  </si>
  <si>
    <t>20万元/年</t>
  </si>
  <si>
    <t>数据卡管理人员人工费用控制在20万元/年</t>
  </si>
  <si>
    <t>无线数据传输费</t>
  </si>
  <si>
    <t>数据传输费每个点位单价为20元/月。提供每月1000m4G无线数据流量</t>
  </si>
  <si>
    <t>数据传输费每个点位单价为20元/月；4G无线数据流量每月1000M</t>
  </si>
  <si>
    <t xml:space="preserve">污染源监控平台运维服务费总体控制
</t>
  </si>
  <si>
    <t>24万元/年</t>
  </si>
  <si>
    <r>
      <rPr>
        <sz val="10"/>
        <color rgb="FF000000"/>
        <rFont val="Arial"/>
        <family val="2"/>
      </rPr>
      <t>24</t>
    </r>
    <r>
      <rPr>
        <sz val="10"/>
        <color rgb="FF000000"/>
        <rFont val="宋体"/>
        <family val="3"/>
        <charset val="134"/>
      </rPr>
      <t>万元</t>
    </r>
    <r>
      <rPr>
        <sz val="10"/>
        <color rgb="FF000000"/>
        <rFont val="Arial"/>
        <family val="2"/>
      </rPr>
      <t>/</t>
    </r>
    <r>
      <rPr>
        <sz val="10"/>
        <color rgb="FF000000"/>
        <rFont val="宋体"/>
        <family val="3"/>
        <charset val="134"/>
      </rPr>
      <t>年</t>
    </r>
  </si>
  <si>
    <t>6</t>
  </si>
  <si>
    <t>进度指标</t>
  </si>
  <si>
    <t>每季度、全年全市自动监控系统传输有效率</t>
  </si>
  <si>
    <t>按季度和年度统计全市重点排污单位自动监控数据传输有效率，须达到90%以上，满足国家考核要求，2021年8月底前完成招标工作。</t>
  </si>
  <si>
    <t>每季度和年度统计全市重点排污单位自动监控数据传输有效率达到90%，满足国家考核要求，2021年8月底前已完成招标工作。</t>
  </si>
  <si>
    <t>效果指标</t>
  </si>
  <si>
    <t>效益指标</t>
  </si>
  <si>
    <t>社会效益指标</t>
  </si>
  <si>
    <t>完成各项环境执法任务，提高污染源监管水平，使各类环境违法企业依法受到处理</t>
  </si>
  <si>
    <t>依法开展数据巡查，针对发现的问题实施督办，违法问题依法处理。</t>
  </si>
  <si>
    <t>由于该系统建立时间较长，部分功能需要升级以满足执法需求；监管水平还有进一步提升空间。</t>
  </si>
  <si>
    <t>满意度指标</t>
  </si>
  <si>
    <t>服务对象满意度指标</t>
  </si>
  <si>
    <t>上级部门考核指标</t>
  </si>
  <si>
    <t>满足数据传输有效率≥90%</t>
  </si>
  <si>
    <t>数据传输有效率为95.94%</t>
  </si>
  <si>
    <t>总分</t>
  </si>
  <si>
    <t>注：1.得分一档最高不能超过该指标分值上限。
    2.定量指标若为正向指标，则得分计算方法应用全年实际值 （B）/年度指标值（A）*该指标分值；若定量指标为反向指标，则得分计算方法应用年度指标值（A）/全年实际值（B）*该指标 分值。若年初指标值设定偏低，则得分计算方法应用（全年实际 值（B）一年度指标值（A））/年度指标值（A）*100%。若计算 结果在200%-300%（含200%）区间，则按照该指标分值的10%扣分；计算结果在300%-500%（含300%）区间，则按照该指标分值 的20%扣分；计算结果高于500%（含500%）,则按照该指标分值 的30%扣分。
    3.请在“偏差原因分析及改进措施”中说明偏离目标、不能完成目标的原因及拟采取的措施。
    4.90（含）-100分为优、80（含）-90分为良、60（含）- 80分为中、60分以下为差。</t>
  </si>
  <si>
    <t xml:space="preserve">    </t>
  </si>
  <si>
    <t>由于总队临时搬迁至新的办公地点，原办公地点显示大屏无法使用，下一步将严格落实预算指标的使用。</t>
    <phoneticPr fontId="13" type="noConversion"/>
  </si>
  <si>
    <t>由于总队临时搬迁至新的办公地点，原办公地点显示大屏无法使用，下一步将严格按照固定资产管理办法把显示大屏划拨到其他直属单位继续使用。</t>
    <phoneticPr fontId="13" type="noConversion"/>
  </si>
</sst>
</file>

<file path=xl/styles.xml><?xml version="1.0" encoding="utf-8"?>
<styleSheet xmlns="http://schemas.openxmlformats.org/spreadsheetml/2006/main">
  <numFmts count="3">
    <numFmt numFmtId="176" formatCode="0.00_ "/>
    <numFmt numFmtId="177" formatCode="0_);[Red]\(0\)"/>
    <numFmt numFmtId="178" formatCode="0.00_);[Red]\(0.00\)"/>
  </numFmts>
  <fonts count="14">
    <font>
      <sz val="11"/>
      <color theme="1"/>
      <name val="等线"/>
      <charset val="134"/>
      <scheme val="minor"/>
    </font>
    <font>
      <sz val="16"/>
      <name val="方正小标宋简体"/>
      <family val="4"/>
      <charset val="134"/>
    </font>
    <font>
      <sz val="11"/>
      <color theme="1"/>
      <name val="宋体"/>
      <family val="3"/>
      <charset val="134"/>
    </font>
    <font>
      <sz val="10"/>
      <color theme="1"/>
      <name val="宋体"/>
      <family val="3"/>
      <charset val="134"/>
    </font>
    <font>
      <sz val="10"/>
      <name val="宋体"/>
      <family val="3"/>
      <charset val="134"/>
    </font>
    <font>
      <sz val="10"/>
      <color indexed="11"/>
      <name val="宋体"/>
      <family val="3"/>
      <charset val="134"/>
    </font>
    <font>
      <sz val="10"/>
      <color rgb="FF000000"/>
      <name val="Arial"/>
      <family val="2"/>
    </font>
    <font>
      <sz val="12"/>
      <color theme="1"/>
      <name val="宋体"/>
      <family val="3"/>
      <charset val="134"/>
    </font>
    <font>
      <sz val="10.5"/>
      <color theme="1"/>
      <name val="Times New Roman"/>
      <family val="1"/>
    </font>
    <font>
      <b/>
      <sz val="10"/>
      <color theme="1"/>
      <name val="宋体"/>
      <family val="3"/>
      <charset val="134"/>
    </font>
    <font>
      <sz val="12"/>
      <name val="宋体"/>
      <family val="3"/>
      <charset val="134"/>
    </font>
    <font>
      <sz val="16"/>
      <color theme="1"/>
      <name val="方正小标宋简体"/>
      <family val="4"/>
      <charset val="134"/>
    </font>
    <font>
      <sz val="10"/>
      <color rgb="FF000000"/>
      <name val="宋体"/>
      <family val="3"/>
      <charset val="134"/>
    </font>
    <font>
      <sz val="9"/>
      <name val="等线"/>
      <charset val="13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s>
  <cellStyleXfs count="2">
    <xf numFmtId="0" fontId="0" fillId="0" borderId="0"/>
    <xf numFmtId="0" fontId="10" fillId="0" borderId="0"/>
  </cellStyleXfs>
  <cellXfs count="57">
    <xf numFmtId="0" fontId="0" fillId="0" borderId="0" xfId="0"/>
    <xf numFmtId="0" fontId="0" fillId="0" borderId="0" xfId="0" applyAlignment="1">
      <alignment horizontal="center"/>
    </xf>
    <xf numFmtId="0" fontId="3" fillId="0" borderId="1" xfId="0" applyFont="1" applyBorder="1" applyAlignment="1">
      <alignment horizontal="center" vertical="center"/>
    </xf>
    <xf numFmtId="0" fontId="3" fillId="0" borderId="1" xfId="0" applyFont="1" applyFill="1" applyBorder="1" applyAlignment="1">
      <alignment horizontal="center" vertical="center"/>
    </xf>
    <xf numFmtId="0" fontId="3" fillId="0" borderId="1" xfId="0" applyFont="1" applyFill="1" applyBorder="1" applyAlignment="1">
      <alignment horizontal="center" vertical="center" wrapText="1"/>
    </xf>
    <xf numFmtId="0" fontId="3" fillId="0" borderId="0" xfId="0" applyFont="1" applyFill="1" applyAlignment="1">
      <alignment horizontal="center" vertical="center"/>
    </xf>
    <xf numFmtId="176" fontId="3" fillId="0" borderId="1" xfId="0" applyNumberFormat="1" applyFont="1" applyFill="1" applyBorder="1" applyAlignment="1">
      <alignment horizontal="center" vertical="center"/>
    </xf>
    <xf numFmtId="0" fontId="3" fillId="0" borderId="2" xfId="0" applyFont="1" applyBorder="1" applyAlignment="1">
      <alignment horizontal="center" vertical="center" wrapText="1"/>
    </xf>
    <xf numFmtId="0" fontId="3" fillId="0" borderId="1" xfId="0" applyFont="1" applyBorder="1" applyAlignment="1">
      <alignment horizontal="center" vertical="center" wrapText="1"/>
    </xf>
    <xf numFmtId="0" fontId="3" fillId="0" borderId="2" xfId="0" applyFont="1" applyFill="1" applyBorder="1" applyAlignment="1">
      <alignment horizontal="center" vertical="center" wrapText="1"/>
    </xf>
    <xf numFmtId="0" fontId="4" fillId="0" borderId="2" xfId="0" applyFont="1" applyFill="1" applyBorder="1" applyAlignment="1">
      <alignment horizontal="center" vertical="center"/>
    </xf>
    <xf numFmtId="0" fontId="3" fillId="0" borderId="0" xfId="0" applyFont="1" applyFill="1" applyAlignment="1">
      <alignment horizontal="center" wrapText="1"/>
    </xf>
    <xf numFmtId="49" fontId="6" fillId="0" borderId="1" xfId="1" applyNumberFormat="1" applyFont="1" applyFill="1" applyBorder="1" applyAlignment="1">
      <alignment horizontal="center" vertical="center" wrapText="1"/>
    </xf>
    <xf numFmtId="0" fontId="3" fillId="0" borderId="6" xfId="0" applyFont="1" applyBorder="1" applyAlignment="1">
      <alignment horizontal="center" vertical="center"/>
    </xf>
    <xf numFmtId="10" fontId="3" fillId="0" borderId="1" xfId="0" applyNumberFormat="1" applyFont="1" applyBorder="1" applyAlignment="1">
      <alignment horizontal="center" vertical="center" wrapText="1"/>
    </xf>
    <xf numFmtId="0" fontId="8" fillId="0" borderId="0" xfId="0" applyFont="1" applyAlignment="1">
      <alignment horizontal="justify" vertical="center"/>
    </xf>
    <xf numFmtId="10" fontId="3" fillId="0" borderId="1" xfId="0" applyNumberFormat="1" applyFont="1" applyFill="1" applyBorder="1" applyAlignment="1">
      <alignment horizontal="center" vertical="center"/>
    </xf>
    <xf numFmtId="176" fontId="3" fillId="0" borderId="1" xfId="0" applyNumberFormat="1" applyFont="1" applyFill="1" applyBorder="1" applyAlignment="1">
      <alignment horizontal="center" vertical="center" wrapText="1"/>
    </xf>
    <xf numFmtId="177" fontId="3" fillId="0" borderId="1" xfId="0" applyNumberFormat="1" applyFont="1" applyFill="1" applyBorder="1" applyAlignment="1">
      <alignment horizontal="center" vertical="center" wrapText="1"/>
    </xf>
    <xf numFmtId="178" fontId="3" fillId="0" borderId="1" xfId="0" applyNumberFormat="1" applyFont="1" applyFill="1" applyBorder="1" applyAlignment="1">
      <alignment horizontal="center" vertical="center"/>
    </xf>
    <xf numFmtId="0" fontId="9" fillId="0" borderId="1" xfId="0" applyFont="1" applyBorder="1" applyAlignment="1">
      <alignment horizontal="center" vertical="center"/>
    </xf>
    <xf numFmtId="0" fontId="3" fillId="0" borderId="2" xfId="0" applyFont="1" applyFill="1" applyBorder="1" applyAlignment="1">
      <alignment horizontal="left" vertical="center" wrapText="1"/>
    </xf>
    <xf numFmtId="0" fontId="3" fillId="0" borderId="2" xfId="0" applyFont="1" applyBorder="1" applyAlignment="1">
      <alignment horizontal="left" vertical="center" wrapText="1"/>
    </xf>
    <xf numFmtId="0" fontId="1" fillId="0" borderId="0" xfId="0" applyFont="1" applyAlignment="1">
      <alignment horizontal="center" vertical="center" wrapText="1"/>
    </xf>
    <xf numFmtId="0" fontId="2" fillId="0" borderId="0" xfId="0" applyFont="1" applyAlignment="1">
      <alignment horizontal="center" vertical="center" wrapText="1"/>
    </xf>
    <xf numFmtId="0" fontId="3" fillId="0" borderId="1" xfId="0" applyFont="1" applyBorder="1" applyAlignment="1">
      <alignment horizontal="center" vertical="center"/>
    </xf>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3" fillId="0" borderId="1" xfId="0" applyFont="1" applyBorder="1" applyAlignment="1">
      <alignment horizontal="left" vertical="center" wrapText="1"/>
    </xf>
    <xf numFmtId="0" fontId="3" fillId="0" borderId="2" xfId="0" applyFont="1" applyBorder="1" applyAlignment="1">
      <alignment horizontal="center" vertical="center" wrapText="1"/>
    </xf>
    <xf numFmtId="0" fontId="3" fillId="0" borderId="4" xfId="0" applyFont="1" applyBorder="1" applyAlignment="1">
      <alignment horizontal="center" vertical="center" wrapText="1"/>
    </xf>
    <xf numFmtId="0" fontId="3" fillId="0" borderId="2" xfId="0" applyFont="1" applyFill="1" applyBorder="1" applyAlignment="1">
      <alignment horizontal="center" vertical="center"/>
    </xf>
    <xf numFmtId="0" fontId="3" fillId="0" borderId="3" xfId="0" applyFont="1" applyFill="1" applyBorder="1" applyAlignment="1">
      <alignment horizontal="center" vertical="center"/>
    </xf>
    <xf numFmtId="0" fontId="3" fillId="0" borderId="4" xfId="0" applyFont="1" applyFill="1" applyBorder="1" applyAlignment="1">
      <alignment horizontal="center" vertical="center"/>
    </xf>
    <xf numFmtId="0" fontId="3" fillId="0" borderId="3" xfId="0" applyFont="1" applyBorder="1" applyAlignment="1">
      <alignment horizontal="center" vertical="center" wrapText="1"/>
    </xf>
    <xf numFmtId="0" fontId="3" fillId="0" borderId="5" xfId="0" applyFont="1" applyBorder="1" applyAlignment="1">
      <alignment horizontal="center" vertical="center" wrapText="1"/>
    </xf>
    <xf numFmtId="0" fontId="3" fillId="0" borderId="6" xfId="0" applyFont="1" applyBorder="1" applyAlignment="1">
      <alignment horizontal="center" vertical="center" wrapText="1"/>
    </xf>
    <xf numFmtId="0" fontId="3" fillId="0" borderId="1"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0" xfId="0" applyFont="1" applyBorder="1" applyAlignment="1">
      <alignment horizontal="left" vertical="center" wrapText="1"/>
    </xf>
    <xf numFmtId="0" fontId="3" fillId="0" borderId="0" xfId="0" applyFont="1" applyBorder="1" applyAlignment="1">
      <alignment horizontal="left" vertical="center"/>
    </xf>
    <xf numFmtId="0" fontId="3" fillId="0" borderId="0" xfId="0" applyFont="1" applyBorder="1" applyAlignment="1">
      <alignment horizontal="center" vertical="center"/>
    </xf>
    <xf numFmtId="0" fontId="7" fillId="0" borderId="0" xfId="0" applyFont="1" applyAlignment="1">
      <alignment horizontal="left" vertical="center"/>
    </xf>
    <xf numFmtId="0" fontId="7" fillId="0" borderId="0" xfId="0" applyFont="1" applyAlignment="1">
      <alignment horizontal="center" vertical="center"/>
    </xf>
    <xf numFmtId="0" fontId="3" fillId="2" borderId="5" xfId="0" applyFont="1" applyFill="1" applyBorder="1" applyAlignment="1">
      <alignment horizontal="center" vertical="center" textRotation="255"/>
    </xf>
    <xf numFmtId="0" fontId="3" fillId="2" borderId="7" xfId="0" applyFont="1" applyFill="1" applyBorder="1" applyAlignment="1">
      <alignment horizontal="center" vertical="center" textRotation="255"/>
    </xf>
    <xf numFmtId="0" fontId="4" fillId="0" borderId="5" xfId="0" applyFont="1" applyFill="1" applyBorder="1" applyAlignment="1">
      <alignment horizontal="center" vertical="center" wrapText="1"/>
    </xf>
    <xf numFmtId="0" fontId="4" fillId="0" borderId="7"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4" fillId="0" borderId="5" xfId="0" applyFont="1" applyBorder="1" applyAlignment="1">
      <alignment horizontal="center" vertical="center" wrapText="1"/>
    </xf>
    <xf numFmtId="0" fontId="4" fillId="0" borderId="7" xfId="0" applyFont="1" applyBorder="1" applyAlignment="1">
      <alignment horizontal="center" vertical="center" wrapText="1"/>
    </xf>
    <xf numFmtId="0" fontId="4" fillId="0" borderId="1" xfId="0" applyFont="1" applyFill="1" applyBorder="1" applyAlignment="1">
      <alignment horizontal="center" vertical="center" wrapText="1"/>
    </xf>
    <xf numFmtId="49" fontId="5" fillId="0" borderId="2" xfId="1" applyNumberFormat="1" applyFont="1" applyFill="1" applyBorder="1" applyAlignment="1">
      <alignment horizontal="center" vertical="center" wrapText="1"/>
    </xf>
    <xf numFmtId="49" fontId="5" fillId="0" borderId="4" xfId="1" applyNumberFormat="1" applyFont="1" applyFill="1" applyBorder="1" applyAlignment="1">
      <alignment horizontal="center" vertical="center" wrapText="1"/>
    </xf>
    <xf numFmtId="0" fontId="4" fillId="0" borderId="1" xfId="0" applyFont="1" applyBorder="1" applyAlignment="1">
      <alignment horizontal="center" vertical="center" wrapText="1"/>
    </xf>
  </cellXfs>
  <cellStyles count="2">
    <cellStyle name="常规" xfId="0" builtinId="0"/>
    <cellStyle name="常规 2" xfId="1"/>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FFFF"/>
      <rgbColor rgb="000000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FF00"/>
      <color rgb="FF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codeName="Sheet1"/>
  <dimension ref="A1:J31"/>
  <sheetViews>
    <sheetView tabSelected="1" zoomScaleSheetLayoutView="85" workbookViewId="0">
      <selection activeCell="J18" sqref="J18"/>
    </sheetView>
  </sheetViews>
  <sheetFormatPr defaultColWidth="9" defaultRowHeight="36.9" customHeight="1"/>
  <cols>
    <col min="2" max="2" width="12.6640625" customWidth="1"/>
    <col min="3" max="3" width="11.88671875" customWidth="1"/>
    <col min="4" max="4" width="26.33203125" customWidth="1"/>
    <col min="5" max="5" width="14.21875" customWidth="1"/>
    <col min="6" max="6" width="26.33203125" customWidth="1"/>
    <col min="7" max="7" width="31.109375" customWidth="1"/>
    <col min="8" max="8" width="11.109375" customWidth="1"/>
    <col min="9" max="9" width="9.33203125" customWidth="1"/>
    <col min="10" max="10" width="21.5546875" style="1" customWidth="1"/>
  </cols>
  <sheetData>
    <row r="1" spans="1:10" ht="26.1" customHeight="1">
      <c r="A1" s="23" t="s">
        <v>0</v>
      </c>
      <c r="B1" s="23"/>
      <c r="C1" s="23"/>
      <c r="D1" s="23"/>
      <c r="E1" s="23"/>
      <c r="F1" s="23"/>
      <c r="G1" s="23"/>
      <c r="H1" s="23"/>
      <c r="I1" s="23"/>
      <c r="J1" s="23"/>
    </row>
    <row r="2" spans="1:10" ht="32.1" customHeight="1">
      <c r="A2" s="24" t="s">
        <v>1</v>
      </c>
      <c r="B2" s="24"/>
      <c r="C2" s="24"/>
      <c r="D2" s="24"/>
      <c r="E2" s="24"/>
      <c r="F2" s="24"/>
      <c r="G2" s="24"/>
      <c r="H2" s="24"/>
      <c r="I2" s="24"/>
      <c r="J2" s="24"/>
    </row>
    <row r="3" spans="1:10" ht="20.100000000000001" customHeight="1">
      <c r="A3" s="25" t="s">
        <v>2</v>
      </c>
      <c r="B3" s="25"/>
      <c r="C3" s="25"/>
      <c r="D3" s="25" t="s">
        <v>3</v>
      </c>
      <c r="E3" s="25"/>
      <c r="F3" s="25"/>
      <c r="G3" s="25"/>
      <c r="H3" s="25"/>
      <c r="I3" s="25"/>
      <c r="J3" s="25"/>
    </row>
    <row r="4" spans="1:10" ht="20.100000000000001" customHeight="1">
      <c r="A4" s="25" t="s">
        <v>4</v>
      </c>
      <c r="B4" s="25"/>
      <c r="C4" s="25"/>
      <c r="D4" s="25" t="s">
        <v>5</v>
      </c>
      <c r="E4" s="25"/>
      <c r="F4" s="25"/>
      <c r="G4" s="2" t="s">
        <v>6</v>
      </c>
      <c r="H4" s="26" t="s">
        <v>7</v>
      </c>
      <c r="I4" s="27"/>
      <c r="J4" s="28"/>
    </row>
    <row r="5" spans="1:10" ht="20.100000000000001" customHeight="1">
      <c r="A5" s="32" t="s">
        <v>8</v>
      </c>
      <c r="B5" s="33"/>
      <c r="C5" s="34"/>
      <c r="D5" s="32" t="s">
        <v>9</v>
      </c>
      <c r="E5" s="33"/>
      <c r="F5" s="34"/>
      <c r="G5" s="3" t="s">
        <v>10</v>
      </c>
      <c r="H5" s="32">
        <v>81254010</v>
      </c>
      <c r="I5" s="33"/>
      <c r="J5" s="34"/>
    </row>
    <row r="6" spans="1:10" ht="36.9" customHeight="1">
      <c r="A6" s="38" t="s">
        <v>11</v>
      </c>
      <c r="B6" s="38"/>
      <c r="C6" s="38"/>
      <c r="D6" s="3"/>
      <c r="E6" s="4" t="s">
        <v>12</v>
      </c>
      <c r="F6" s="5" t="s">
        <v>13</v>
      </c>
      <c r="G6" s="4" t="s">
        <v>14</v>
      </c>
      <c r="H6" s="4" t="s">
        <v>15</v>
      </c>
      <c r="I6" s="4" t="s">
        <v>16</v>
      </c>
      <c r="J6" s="3" t="s">
        <v>17</v>
      </c>
    </row>
    <row r="7" spans="1:10" ht="20.100000000000001" customHeight="1">
      <c r="A7" s="38"/>
      <c r="B7" s="38"/>
      <c r="C7" s="38"/>
      <c r="D7" s="4" t="s">
        <v>18</v>
      </c>
      <c r="E7" s="6">
        <v>122.432</v>
      </c>
      <c r="F7" s="6">
        <v>113.02</v>
      </c>
      <c r="G7" s="6">
        <v>113.02</v>
      </c>
      <c r="H7" s="3">
        <v>10</v>
      </c>
      <c r="I7" s="16">
        <f>G7/F7</f>
        <v>1</v>
      </c>
      <c r="J7" s="17">
        <f>H7*I7</f>
        <v>10</v>
      </c>
    </row>
    <row r="8" spans="1:10" ht="20.100000000000001" customHeight="1">
      <c r="A8" s="38"/>
      <c r="B8" s="38"/>
      <c r="C8" s="38"/>
      <c r="D8" s="4" t="s">
        <v>19</v>
      </c>
      <c r="E8" s="6">
        <v>122.432</v>
      </c>
      <c r="F8" s="6">
        <v>113.02</v>
      </c>
      <c r="G8" s="6">
        <v>113.02</v>
      </c>
      <c r="H8" s="6" t="s">
        <v>20</v>
      </c>
      <c r="I8" s="16">
        <f>G8/F8</f>
        <v>1</v>
      </c>
      <c r="J8" s="6" t="s">
        <v>20</v>
      </c>
    </row>
    <row r="9" spans="1:10" ht="20.100000000000001" customHeight="1">
      <c r="A9" s="38"/>
      <c r="B9" s="38"/>
      <c r="C9" s="38"/>
      <c r="D9" s="4" t="s">
        <v>21</v>
      </c>
      <c r="E9" s="6" t="s">
        <v>20</v>
      </c>
      <c r="F9" s="6" t="s">
        <v>20</v>
      </c>
      <c r="G9" s="6" t="s">
        <v>20</v>
      </c>
      <c r="H9" s="6" t="s">
        <v>20</v>
      </c>
      <c r="I9" s="6" t="s">
        <v>20</v>
      </c>
      <c r="J9" s="6" t="s">
        <v>20</v>
      </c>
    </row>
    <row r="10" spans="1:10" ht="20.100000000000001" customHeight="1">
      <c r="A10" s="38"/>
      <c r="B10" s="38"/>
      <c r="C10" s="38"/>
      <c r="D10" s="4" t="s">
        <v>22</v>
      </c>
      <c r="E10" s="6" t="s">
        <v>20</v>
      </c>
      <c r="F10" s="6" t="s">
        <v>20</v>
      </c>
      <c r="G10" s="6" t="s">
        <v>20</v>
      </c>
      <c r="H10" s="6" t="s">
        <v>20</v>
      </c>
      <c r="I10" s="6" t="s">
        <v>20</v>
      </c>
      <c r="J10" s="6" t="s">
        <v>20</v>
      </c>
    </row>
    <row r="11" spans="1:10" ht="20.100000000000001" customHeight="1">
      <c r="A11" s="36" t="s">
        <v>23</v>
      </c>
      <c r="B11" s="30" t="s">
        <v>24</v>
      </c>
      <c r="C11" s="35"/>
      <c r="D11" s="35"/>
      <c r="E11" s="35"/>
      <c r="F11" s="31"/>
      <c r="G11" s="26" t="s">
        <v>25</v>
      </c>
      <c r="H11" s="27"/>
      <c r="I11" s="27"/>
      <c r="J11" s="28"/>
    </row>
    <row r="12" spans="1:10" ht="78" customHeight="1">
      <c r="A12" s="37"/>
      <c r="B12" s="29" t="s">
        <v>26</v>
      </c>
      <c r="C12" s="29"/>
      <c r="D12" s="29"/>
      <c r="E12" s="29"/>
      <c r="F12" s="29"/>
      <c r="G12" s="29" t="s">
        <v>27</v>
      </c>
      <c r="H12" s="29"/>
      <c r="I12" s="29"/>
      <c r="J12" s="29"/>
    </row>
    <row r="13" spans="1:10" ht="30" customHeight="1">
      <c r="A13" s="46" t="s">
        <v>28</v>
      </c>
      <c r="B13" s="8" t="s">
        <v>29</v>
      </c>
      <c r="C13" s="2" t="s">
        <v>30</v>
      </c>
      <c r="D13" s="2" t="s">
        <v>31</v>
      </c>
      <c r="E13" s="25" t="s">
        <v>32</v>
      </c>
      <c r="F13" s="25"/>
      <c r="G13" s="8" t="s">
        <v>33</v>
      </c>
      <c r="H13" s="4" t="s">
        <v>15</v>
      </c>
      <c r="I13" s="4" t="s">
        <v>17</v>
      </c>
      <c r="J13" s="4" t="s">
        <v>34</v>
      </c>
    </row>
    <row r="14" spans="1:10" ht="45" customHeight="1">
      <c r="A14" s="47"/>
      <c r="B14" s="48" t="s">
        <v>35</v>
      </c>
      <c r="C14" s="51" t="s">
        <v>36</v>
      </c>
      <c r="D14" s="7" t="s">
        <v>37</v>
      </c>
      <c r="E14" s="30" t="s">
        <v>38</v>
      </c>
      <c r="F14" s="31"/>
      <c r="G14" s="8" t="s">
        <v>39</v>
      </c>
      <c r="H14" s="4">
        <v>8</v>
      </c>
      <c r="I14" s="18">
        <v>8</v>
      </c>
      <c r="J14" s="8"/>
    </row>
    <row r="15" spans="1:10" ht="45" customHeight="1">
      <c r="A15" s="47"/>
      <c r="B15" s="49"/>
      <c r="C15" s="52"/>
      <c r="D15" s="9" t="s">
        <v>40</v>
      </c>
      <c r="E15" s="30" t="s">
        <v>41</v>
      </c>
      <c r="F15" s="31"/>
      <c r="G15" s="7" t="s">
        <v>41</v>
      </c>
      <c r="H15" s="4">
        <v>3</v>
      </c>
      <c r="I15" s="18">
        <v>3</v>
      </c>
      <c r="J15" s="8"/>
    </row>
    <row r="16" spans="1:10" ht="55.35" customHeight="1">
      <c r="A16" s="47"/>
      <c r="B16" s="49"/>
      <c r="C16" s="52"/>
      <c r="D16" s="7" t="s">
        <v>42</v>
      </c>
      <c r="E16" s="30" t="s">
        <v>43</v>
      </c>
      <c r="F16" s="31"/>
      <c r="G16" s="7" t="s">
        <v>44</v>
      </c>
      <c r="H16" s="4">
        <v>6</v>
      </c>
      <c r="I16" s="4">
        <v>6</v>
      </c>
      <c r="J16" s="8"/>
    </row>
    <row r="17" spans="1:10" ht="51" customHeight="1">
      <c r="A17" s="47"/>
      <c r="B17" s="49"/>
      <c r="C17" s="53" t="s">
        <v>45</v>
      </c>
      <c r="D17" s="9" t="s">
        <v>46</v>
      </c>
      <c r="E17" s="39" t="s">
        <v>47</v>
      </c>
      <c r="F17" s="40"/>
      <c r="G17" s="7" t="s">
        <v>48</v>
      </c>
      <c r="H17" s="4">
        <v>6</v>
      </c>
      <c r="I17" s="4">
        <v>6</v>
      </c>
      <c r="J17" s="8"/>
    </row>
    <row r="18" spans="1:10" ht="94.95" customHeight="1">
      <c r="A18" s="47"/>
      <c r="B18" s="49"/>
      <c r="C18" s="53"/>
      <c r="D18" s="10" t="s">
        <v>49</v>
      </c>
      <c r="E18" s="39" t="s">
        <v>50</v>
      </c>
      <c r="F18" s="40"/>
      <c r="G18" s="9" t="s">
        <v>51</v>
      </c>
      <c r="H18" s="4">
        <v>3</v>
      </c>
      <c r="I18" s="4">
        <v>0</v>
      </c>
      <c r="J18" s="56" t="s">
        <v>91</v>
      </c>
    </row>
    <row r="19" spans="1:10" ht="66" customHeight="1">
      <c r="A19" s="47"/>
      <c r="B19" s="49"/>
      <c r="C19" s="49" t="s">
        <v>52</v>
      </c>
      <c r="D19" s="10" t="s">
        <v>53</v>
      </c>
      <c r="E19" s="39" t="s">
        <v>54</v>
      </c>
      <c r="F19" s="40"/>
      <c r="G19" s="21" t="s">
        <v>55</v>
      </c>
      <c r="H19" s="4">
        <v>3</v>
      </c>
      <c r="I19" s="4">
        <v>1</v>
      </c>
      <c r="J19" s="8" t="s">
        <v>90</v>
      </c>
    </row>
    <row r="20" spans="1:10" ht="37.5" customHeight="1">
      <c r="A20" s="47"/>
      <c r="B20" s="49"/>
      <c r="C20" s="49"/>
      <c r="D20" s="7" t="s">
        <v>56</v>
      </c>
      <c r="E20" s="30" t="s">
        <v>57</v>
      </c>
      <c r="F20" s="31"/>
      <c r="G20" s="22" t="s">
        <v>58</v>
      </c>
      <c r="H20" s="4">
        <v>3</v>
      </c>
      <c r="I20" s="4">
        <v>3</v>
      </c>
      <c r="J20" s="8"/>
    </row>
    <row r="21" spans="1:10" ht="27" customHeight="1">
      <c r="A21" s="47"/>
      <c r="B21" s="49"/>
      <c r="C21" s="49"/>
      <c r="D21" s="7" t="s">
        <v>59</v>
      </c>
      <c r="E21" s="30" t="s">
        <v>60</v>
      </c>
      <c r="F21" s="31"/>
      <c r="G21" s="7" t="s">
        <v>61</v>
      </c>
      <c r="H21" s="4">
        <v>3</v>
      </c>
      <c r="I21" s="4">
        <v>3</v>
      </c>
      <c r="J21" s="8"/>
    </row>
    <row r="22" spans="1:10" ht="34.950000000000003" customHeight="1">
      <c r="A22" s="47"/>
      <c r="B22" s="49"/>
      <c r="C22" s="49"/>
      <c r="D22" s="7" t="s">
        <v>62</v>
      </c>
      <c r="E22" s="30" t="s">
        <v>63</v>
      </c>
      <c r="F22" s="31"/>
      <c r="G22" s="7" t="s">
        <v>64</v>
      </c>
      <c r="H22" s="4">
        <v>3</v>
      </c>
      <c r="I22" s="4">
        <v>3</v>
      </c>
      <c r="J22" s="8"/>
    </row>
    <row r="23" spans="1:10" ht="38.25" customHeight="1">
      <c r="A23" s="47"/>
      <c r="B23" s="49"/>
      <c r="C23" s="49"/>
      <c r="D23" s="7" t="s">
        <v>65</v>
      </c>
      <c r="E23" s="30" t="s">
        <v>66</v>
      </c>
      <c r="F23" s="31"/>
      <c r="G23" s="7" t="s">
        <v>67</v>
      </c>
      <c r="H23" s="4">
        <v>6</v>
      </c>
      <c r="I23" s="4">
        <v>6</v>
      </c>
      <c r="J23" s="8"/>
    </row>
    <row r="24" spans="1:10" ht="42.6" customHeight="1">
      <c r="A24" s="47"/>
      <c r="B24" s="49"/>
      <c r="C24" s="50"/>
      <c r="D24" s="11" t="s">
        <v>68</v>
      </c>
      <c r="E24" s="54" t="s">
        <v>69</v>
      </c>
      <c r="F24" s="55"/>
      <c r="G24" s="12" t="s">
        <v>70</v>
      </c>
      <c r="H24" s="4" t="s">
        <v>71</v>
      </c>
      <c r="I24" s="4" t="s">
        <v>71</v>
      </c>
      <c r="J24" s="8"/>
    </row>
    <row r="25" spans="1:10" ht="67.2" customHeight="1">
      <c r="A25" s="47"/>
      <c r="B25" s="50"/>
      <c r="C25" s="13" t="s">
        <v>72</v>
      </c>
      <c r="D25" s="9" t="s">
        <v>73</v>
      </c>
      <c r="E25" s="39" t="s">
        <v>74</v>
      </c>
      <c r="F25" s="40"/>
      <c r="G25" s="21" t="s">
        <v>75</v>
      </c>
      <c r="H25" s="4">
        <v>6</v>
      </c>
      <c r="I25" s="4">
        <v>6</v>
      </c>
      <c r="J25" s="8"/>
    </row>
    <row r="26" spans="1:10" ht="57" customHeight="1">
      <c r="A26" s="47"/>
      <c r="B26" s="2" t="s">
        <v>76</v>
      </c>
      <c r="C26" s="2" t="s">
        <v>77</v>
      </c>
      <c r="D26" s="2" t="s">
        <v>78</v>
      </c>
      <c r="E26" s="30" t="s">
        <v>79</v>
      </c>
      <c r="F26" s="31"/>
      <c r="G26" s="8" t="s">
        <v>80</v>
      </c>
      <c r="H26" s="4">
        <v>30</v>
      </c>
      <c r="I26" s="4">
        <v>29</v>
      </c>
      <c r="J26" s="8" t="s">
        <v>81</v>
      </c>
    </row>
    <row r="27" spans="1:10" ht="39.75" customHeight="1">
      <c r="A27" s="47"/>
      <c r="B27" s="8" t="s">
        <v>82</v>
      </c>
      <c r="C27" s="8" t="s">
        <v>83</v>
      </c>
      <c r="D27" s="2" t="s">
        <v>84</v>
      </c>
      <c r="E27" s="26" t="s">
        <v>85</v>
      </c>
      <c r="F27" s="28"/>
      <c r="G27" s="14" t="s">
        <v>86</v>
      </c>
      <c r="H27" s="4">
        <v>10</v>
      </c>
      <c r="I27" s="4">
        <v>10</v>
      </c>
      <c r="J27" s="8"/>
    </row>
    <row r="28" spans="1:10" ht="36.9" customHeight="1">
      <c r="A28" s="26" t="s">
        <v>87</v>
      </c>
      <c r="B28" s="27"/>
      <c r="C28" s="27"/>
      <c r="D28" s="27"/>
      <c r="E28" s="27"/>
      <c r="F28" s="27"/>
      <c r="G28" s="27"/>
      <c r="H28" s="3">
        <v>100</v>
      </c>
      <c r="I28" s="19">
        <f>SUM(I14:I27)+J7</f>
        <v>94</v>
      </c>
      <c r="J28" s="20"/>
    </row>
    <row r="29" spans="1:10" ht="93.6" customHeight="1">
      <c r="A29" s="41" t="s">
        <v>88</v>
      </c>
      <c r="B29" s="42"/>
      <c r="C29" s="42"/>
      <c r="D29" s="42"/>
      <c r="E29" s="42"/>
      <c r="F29" s="42"/>
      <c r="G29" s="42"/>
      <c r="H29" s="42"/>
      <c r="I29" s="42"/>
      <c r="J29" s="43"/>
    </row>
    <row r="30" spans="1:10" ht="36.9" customHeight="1">
      <c r="A30" s="44" t="s">
        <v>89</v>
      </c>
      <c r="B30" s="44"/>
      <c r="C30" s="44"/>
      <c r="D30" s="44"/>
      <c r="E30" s="44"/>
      <c r="F30" s="44"/>
      <c r="G30" s="44"/>
      <c r="H30" s="44"/>
      <c r="I30" s="44"/>
      <c r="J30" s="45"/>
    </row>
    <row r="31" spans="1:10" ht="36.9" customHeight="1">
      <c r="A31" s="15"/>
    </row>
  </sheetData>
  <mergeCells count="39">
    <mergeCell ref="E26:F26"/>
    <mergeCell ref="E27:F27"/>
    <mergeCell ref="A28:G28"/>
    <mergeCell ref="A29:J29"/>
    <mergeCell ref="A30:J30"/>
    <mergeCell ref="A13:A27"/>
    <mergeCell ref="B14:B25"/>
    <mergeCell ref="C14:C16"/>
    <mergeCell ref="C17:C18"/>
    <mergeCell ref="C19:C24"/>
    <mergeCell ref="E21:F21"/>
    <mergeCell ref="E22:F22"/>
    <mergeCell ref="E23:F23"/>
    <mergeCell ref="E24:F24"/>
    <mergeCell ref="E25:F25"/>
    <mergeCell ref="E16:F16"/>
    <mergeCell ref="E17:F17"/>
    <mergeCell ref="E18:F18"/>
    <mergeCell ref="E19:F19"/>
    <mergeCell ref="E20:F20"/>
    <mergeCell ref="B12:F12"/>
    <mergeCell ref="G12:J12"/>
    <mergeCell ref="E13:F13"/>
    <mergeCell ref="E14:F14"/>
    <mergeCell ref="E15:F15"/>
    <mergeCell ref="A5:C5"/>
    <mergeCell ref="D5:F5"/>
    <mergeCell ref="H5:J5"/>
    <mergeCell ref="B11:F11"/>
    <mergeCell ref="G11:J11"/>
    <mergeCell ref="A11:A12"/>
    <mergeCell ref="A6:C10"/>
    <mergeCell ref="A1:J1"/>
    <mergeCell ref="A2:J2"/>
    <mergeCell ref="A3:C3"/>
    <mergeCell ref="D3:J3"/>
    <mergeCell ref="A4:C4"/>
    <mergeCell ref="D4:F4"/>
    <mergeCell ref="H4:J4"/>
  </mergeCells>
  <phoneticPr fontId="13" type="noConversion"/>
  <printOptions horizontalCentered="1"/>
  <pageMargins left="0.70866141732283505" right="0.31496062992126" top="0.55118110236220497" bottom="0.15748031496063" header="0.31496062992126" footer="0.31496062992126"/>
  <pageSetup paperSize="9" scale="68" orientation="landscape" r:id="rId1"/>
  <rowBreaks count="1" manualBreakCount="1">
    <brk id="29"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Sheet1</vt:lpstr>
      <vt:lpstr>Sheet1!Print_Area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lvx</dc:creator>
  <cp:lastModifiedBy>www</cp:lastModifiedBy>
  <cp:lastPrinted>2022-08-22T08:29:55Z</cp:lastPrinted>
  <dcterms:created xsi:type="dcterms:W3CDTF">2015-06-05T18:19:00Z</dcterms:created>
  <dcterms:modified xsi:type="dcterms:W3CDTF">2022-08-25T03:47:53Z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2052-11.1.0.11636</vt:lpwstr>
  </property>
  <property fmtid="{D5CDD505-2E9C-101B-9397-08002B2CF9AE}" pid="3" name="ICV">
    <vt:lpwstr>B3F7D1B74E2644AA879DDDCD513A9621</vt:lpwstr>
  </property>
</Properties>
</file>