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</sheets>
  <definedNames>
    <definedName name="_xlnm.Print_Area" localSheetId="0">Sheet1!$A$1:$J$41</definedName>
  </definedNames>
  <calcPr calcId="144525"/>
</workbook>
</file>

<file path=xl/sharedStrings.xml><?xml version="1.0" encoding="utf-8"?>
<sst xmlns="http://schemas.openxmlformats.org/spreadsheetml/2006/main" count="140" uniqueCount="106">
  <si>
    <t xml:space="preserve"> 项目支出绩效自评表 </t>
  </si>
  <si>
    <t>（2022年度）</t>
  </si>
  <si>
    <t>项目名称</t>
  </si>
  <si>
    <t>温室气体监测项目</t>
  </si>
  <si>
    <t>主管部门</t>
  </si>
  <si>
    <t>北京市生态环境局</t>
  </si>
  <si>
    <t>实施单位</t>
  </si>
  <si>
    <t>北京市生态环境监测中心</t>
  </si>
  <si>
    <t>项目负责人</t>
  </si>
  <si>
    <t>沈秀娥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</si>
  <si>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</si>
  <si>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</si>
  <si>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</si>
  <si>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</si>
  <si>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</si>
  <si>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</si>
  <si>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</si>
  <si>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</si>
  <si>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</si>
  <si>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</si>
  <si>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</si>
  <si>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</si>
  <si>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</si>
  <si>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</si>
  <si>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</si>
  <si>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</si>
  <si>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计划通过本项目，建立天地立体化、多源化大气环境温室气体浓度监测能力，跟踪评估大气中二氧化碳长期变化趋势；初步建立我市碳源/汇监测水平、估算城市二氧化碳通量的能力；初步建立温室气体源排放的监测方法和获取本地化排放因子的能力。</t>
  </si>
  <si>
    <t>已建成7个环境空气温室气体高精度监测站点，其他站点正在建设中；建立温室气体遥感监测技术体系，按月开展二氧化碳、甲烷遥感监测；选取火电、废弃物处置等典型行业共6家企业，开展温室气体排放监测；初步构建城市温室气体同化反演技术体系，完成碳排放量估算技术方法的验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</si>
  <si>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</si>
  <si>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</si>
  <si>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</si>
  <si>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</si>
  <si>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</si>
  <si>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</si>
  <si>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</si>
  <si>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</si>
  <si>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</si>
  <si>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典型排放企业监测数量</t>
  </si>
  <si>
    <t>≥5家</t>
  </si>
  <si>
    <t>6家</t>
  </si>
  <si>
    <t>监测样品数</t>
  </si>
  <si>
    <t>≥151个</t>
  </si>
  <si>
    <t>160个</t>
  </si>
  <si>
    <t>高精度温室气体监测点位</t>
  </si>
  <si>
    <t>≤11个</t>
  </si>
  <si>
    <t>7个</t>
  </si>
  <si>
    <t>受疫情影响，站点尚未全部建成。后续将加快站点建设及设备安装。</t>
  </si>
  <si>
    <t>地面生物量监测样地数</t>
  </si>
  <si>
    <t>≥11个</t>
  </si>
  <si>
    <t>12个</t>
  </si>
  <si>
    <t>报告报表数量</t>
  </si>
  <si>
    <t>≥48份</t>
  </si>
  <si>
    <t>48份</t>
  </si>
  <si>
    <t>质量指标</t>
  </si>
  <si>
    <t>《北京市大气温室气体CO2、CH4浓度特征分析报告》合理性</t>
  </si>
  <si>
    <t>优、良、中、低、差</t>
  </si>
  <si>
    <t>良</t>
  </si>
  <si>
    <t>受疫情影响，需进一步完善温室气体特征分析并编制报告。</t>
  </si>
  <si>
    <t>《北京市城市大气温室气体监测方案》完整性</t>
  </si>
  <si>
    <t>优</t>
  </si>
  <si>
    <t>《北京市典型污染源典型温室气体监测年度分析报告》合理性</t>
  </si>
  <si>
    <t>《北京市年度生态系统碳汇监测报告》合理性</t>
  </si>
  <si>
    <t>《北京市温室气体CO2、CH4等遥感监测评估报告》合理性</t>
  </si>
  <si>
    <t>高精度CO2校准漂移</t>
  </si>
  <si>
    <t>≤0.00002%</t>
  </si>
  <si>
    <t>高精度CH4校准漂移</t>
  </si>
  <si>
    <t>≤5e-7%</t>
  </si>
  <si>
    <t>5e-7%</t>
  </si>
  <si>
    <t>手工采集样品平行样、加标回收样品和质控样品数量</t>
  </si>
  <si>
    <t>≥30%</t>
  </si>
  <si>
    <t>在线系统正常无故障工作时间</t>
  </si>
  <si>
    <t>≥90%</t>
  </si>
  <si>
    <t>在线监测设备数据合格率</t>
  </si>
  <si>
    <t>在线监测数据捕获率</t>
  </si>
  <si>
    <t>在线系统故障修复时间</t>
  </si>
  <si>
    <t>≤48小时</t>
  </si>
  <si>
    <t>36小时</t>
  </si>
  <si>
    <t>在线数据捕获频率</t>
  </si>
  <si>
    <t>≥1分钟</t>
  </si>
  <si>
    <t>1分钟</t>
  </si>
  <si>
    <t>时效指标</t>
  </si>
  <si>
    <t>项目期限</t>
  </si>
  <si>
    <t>≤12个月</t>
  </si>
  <si>
    <t>12个月</t>
  </si>
  <si>
    <t>成本指标</t>
  </si>
  <si>
    <t>项目预算控制数</t>
  </si>
  <si>
    <t>≤962万元</t>
  </si>
  <si>
    <t>954.9127万元</t>
  </si>
  <si>
    <t>社会效益指标</t>
  </si>
  <si>
    <t>环境温室气体监测能力</t>
  </si>
  <si>
    <t>目前，已初步建立温室气体监测能力，项目内容中自动监测、手工监测、遥感监测等工作均已开展。但受疫情影响，站点尚未全部建成，影响部分效益发挥，后续将加快站点建设及设备安装。</t>
  </si>
  <si>
    <t>碳汇监测体系能力</t>
  </si>
  <si>
    <t>典型排放源温室气体监测能力</t>
  </si>
  <si>
    <t>生态效益指标</t>
  </si>
  <si>
    <t>我市碳汇能力和碳循环水平评估能力</t>
  </si>
  <si>
    <t>可持续影响指标</t>
  </si>
  <si>
    <t>我市温室气体监测和碳排放核算推动性</t>
  </si>
  <si>
    <t>正在开展城市碳排放量的同化反演工作，后续将结合多源监测数据，不断提升反演结果精度，为碳核算提供校验和支撑。</t>
  </si>
  <si>
    <t>满意度指标</t>
  </si>
  <si>
    <t>服务对象满意度指标</t>
  </si>
  <si>
    <t>市生态环境局相关管理处室满意度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</si>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</sst>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177" formatCode="0.00000%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_);[Red]\(0.00\)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1" fillId="26" borderId="14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0" fillId="25" borderId="14" applyNumberFormat="false" applyAlignment="false" applyProtection="false">
      <alignment vertical="center"/>
    </xf>
    <xf numFmtId="0" fontId="22" fillId="26" borderId="15" applyNumberFormat="false" applyAlignment="false" applyProtection="false">
      <alignment vertical="center"/>
    </xf>
    <xf numFmtId="0" fontId="23" fillId="32" borderId="16" applyNumberFormat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0" fillId="0" borderId="0"/>
    <xf numFmtId="0" fontId="6" fillId="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4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6" fontId="3" fillId="0" borderId="1" xfId="46" applyNumberFormat="true" applyFont="true" applyBorder="true" applyAlignment="true">
      <alignment horizontal="center" vertical="center" wrapText="true"/>
    </xf>
    <xf numFmtId="0" fontId="3" fillId="0" borderId="1" xfId="46" applyFont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5" fillId="0" borderId="1" xfId="0" applyFont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3"/>
  <sheetViews>
    <sheetView tabSelected="1" view="pageBreakPreview" zoomScaleNormal="100" zoomScaleSheetLayoutView="100" topLeftCell="A5" workbookViewId="0">
      <selection activeCell="A1" sqref="A1:J1"/>
    </sheetView>
  </sheetViews>
  <sheetFormatPr defaultColWidth="9" defaultRowHeight="37.2" customHeight="true"/>
  <cols>
    <col min="1" max="1" width="5.10833333333333" customWidth="true"/>
    <col min="2" max="2" width="6.44166666666667" customWidth="true"/>
    <col min="3" max="3" width="9.44166666666667" customWidth="true"/>
    <col min="4" max="4" width="23" style="1" customWidth="true"/>
    <col min="5" max="5" width="12.4416666666667" customWidth="true"/>
    <col min="6" max="6" width="13.2166666666667" customWidth="true"/>
    <col min="7" max="7" width="12.4416666666667" customWidth="true"/>
    <col min="8" max="8" width="9.88333333333333" customWidth="true"/>
    <col min="9" max="9" width="10.1083333333333" customWidth="true"/>
    <col min="10" max="10" width="18.4416666666667" style="2" customWidth="true"/>
  </cols>
  <sheetData>
    <row r="1" ht="25.9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1.9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19.95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19.95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68717189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19.95" customHeight="true" spans="1:10">
      <c r="A7" s="6"/>
      <c r="B7" s="6"/>
      <c r="C7" s="6"/>
      <c r="D7" s="6" t="s">
        <v>18</v>
      </c>
      <c r="E7" s="22">
        <v>962</v>
      </c>
      <c r="F7" s="22">
        <v>962</v>
      </c>
      <c r="G7" s="22">
        <v>954.9127</v>
      </c>
      <c r="H7" s="5">
        <v>10</v>
      </c>
      <c r="I7" s="31">
        <f>G7/F7</f>
        <v>0.992632744282744</v>
      </c>
      <c r="J7" s="24">
        <f>H7*I7</f>
        <v>9.92632744282744</v>
      </c>
    </row>
    <row r="8" ht="19.95" customHeight="true" spans="1:10">
      <c r="A8" s="6"/>
      <c r="B8" s="6"/>
      <c r="C8" s="6"/>
      <c r="D8" s="6" t="s">
        <v>19</v>
      </c>
      <c r="E8" s="22">
        <v>962</v>
      </c>
      <c r="F8" s="22">
        <v>962</v>
      </c>
      <c r="G8" s="22">
        <v>954.9127</v>
      </c>
      <c r="H8" s="5" t="s">
        <v>20</v>
      </c>
      <c r="I8" s="31">
        <f>G8/F8</f>
        <v>0.992632744282744</v>
      </c>
      <c r="J8" s="6" t="s">
        <v>20</v>
      </c>
    </row>
    <row r="9" ht="19.95" customHeight="true" spans="1:10">
      <c r="A9" s="6"/>
      <c r="B9" s="6"/>
      <c r="C9" s="6"/>
      <c r="D9" s="6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ht="19.95" customHeight="true" spans="1:10">
      <c r="A10" s="6"/>
      <c r="B10" s="6"/>
      <c r="C10" s="6"/>
      <c r="D10" s="6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ht="19.95" customHeight="true" spans="1:10">
      <c r="A11" s="11" t="s">
        <v>23</v>
      </c>
      <c r="B11" s="10" t="s">
        <v>24</v>
      </c>
      <c r="C11" s="12"/>
      <c r="D11" s="12"/>
      <c r="E11" s="12"/>
      <c r="F11" s="23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21.9" customHeight="true" spans="1:10">
      <c r="A14" s="16"/>
      <c r="B14" s="6" t="s">
        <v>35</v>
      </c>
      <c r="C14" s="11" t="s">
        <v>36</v>
      </c>
      <c r="D14" s="6" t="s">
        <v>37</v>
      </c>
      <c r="E14" s="5" t="s">
        <v>38</v>
      </c>
      <c r="F14" s="5"/>
      <c r="G14" s="5" t="s">
        <v>39</v>
      </c>
      <c r="H14" s="24">
        <v>2</v>
      </c>
      <c r="I14" s="24">
        <v>2</v>
      </c>
      <c r="J14" s="5"/>
    </row>
    <row r="15" ht="21.9" customHeight="true" spans="1:10">
      <c r="A15" s="16"/>
      <c r="B15" s="6"/>
      <c r="C15" s="17"/>
      <c r="D15" s="11" t="s">
        <v>40</v>
      </c>
      <c r="E15" s="25" t="s">
        <v>41</v>
      </c>
      <c r="F15" s="26"/>
      <c r="G15" s="5" t="s">
        <v>42</v>
      </c>
      <c r="H15" s="24">
        <v>6</v>
      </c>
      <c r="I15" s="32">
        <v>6</v>
      </c>
      <c r="J15" s="33"/>
    </row>
    <row r="16" ht="72.9" customHeight="true" spans="1:10">
      <c r="A16" s="16"/>
      <c r="B16" s="6"/>
      <c r="C16" s="17"/>
      <c r="D16" s="11" t="s">
        <v>43</v>
      </c>
      <c r="E16" s="25" t="s">
        <v>44</v>
      </c>
      <c r="F16" s="26"/>
      <c r="G16" s="5" t="s">
        <v>45</v>
      </c>
      <c r="H16" s="24">
        <v>5</v>
      </c>
      <c r="I16" s="32">
        <f>7/11*H16</f>
        <v>3.18181818181818</v>
      </c>
      <c r="J16" s="6" t="s">
        <v>46</v>
      </c>
    </row>
    <row r="17" ht="21.9" customHeight="true" spans="1:10">
      <c r="A17" s="16"/>
      <c r="B17" s="6"/>
      <c r="C17" s="17"/>
      <c r="D17" s="11" t="s">
        <v>47</v>
      </c>
      <c r="E17" s="25" t="s">
        <v>48</v>
      </c>
      <c r="F17" s="26"/>
      <c r="G17" s="5" t="s">
        <v>49</v>
      </c>
      <c r="H17" s="24">
        <v>5</v>
      </c>
      <c r="I17" s="32">
        <v>5</v>
      </c>
      <c r="J17" s="33"/>
    </row>
    <row r="18" ht="96" customHeight="true" spans="1:10">
      <c r="A18" s="16"/>
      <c r="B18" s="6"/>
      <c r="C18" s="13"/>
      <c r="D18" s="11" t="s">
        <v>50</v>
      </c>
      <c r="E18" s="5" t="s">
        <v>51</v>
      </c>
      <c r="F18" s="5"/>
      <c r="G18" s="5" t="s">
        <v>52</v>
      </c>
      <c r="H18" s="24">
        <v>4</v>
      </c>
      <c r="I18" s="32">
        <f>48/48*H18</f>
        <v>4</v>
      </c>
      <c r="J18" s="6"/>
    </row>
    <row r="19" ht="96.9" customHeight="true" spans="1:10">
      <c r="A19" s="16"/>
      <c r="B19" s="6"/>
      <c r="C19" s="11" t="s">
        <v>53</v>
      </c>
      <c r="D19" s="6" t="s">
        <v>54</v>
      </c>
      <c r="E19" s="7" t="s">
        <v>55</v>
      </c>
      <c r="F19" s="9"/>
      <c r="G19" s="5" t="s">
        <v>56</v>
      </c>
      <c r="H19" s="24">
        <v>1</v>
      </c>
      <c r="I19" s="24">
        <v>0.8</v>
      </c>
      <c r="J19" s="6" t="s">
        <v>57</v>
      </c>
    </row>
    <row r="20" ht="71.1" customHeight="true" spans="1:10">
      <c r="A20" s="16"/>
      <c r="B20" s="6"/>
      <c r="C20" s="17"/>
      <c r="D20" s="6" t="s">
        <v>58</v>
      </c>
      <c r="E20" s="7" t="s">
        <v>55</v>
      </c>
      <c r="F20" s="9"/>
      <c r="G20" s="5" t="s">
        <v>59</v>
      </c>
      <c r="H20" s="24">
        <v>1</v>
      </c>
      <c r="I20" s="24">
        <v>1</v>
      </c>
      <c r="J20" s="6"/>
    </row>
    <row r="21" ht="114" customHeight="true" spans="1:10">
      <c r="A21" s="16"/>
      <c r="B21" s="6"/>
      <c r="C21" s="17"/>
      <c r="D21" s="6" t="s">
        <v>60</v>
      </c>
      <c r="E21" s="7" t="s">
        <v>55</v>
      </c>
      <c r="F21" s="9"/>
      <c r="G21" s="5" t="s">
        <v>59</v>
      </c>
      <c r="H21" s="24">
        <v>1</v>
      </c>
      <c r="I21" s="24">
        <v>1</v>
      </c>
      <c r="J21" s="6"/>
    </row>
    <row r="22" ht="33.9" customHeight="true" spans="1:10">
      <c r="A22" s="16"/>
      <c r="B22" s="6"/>
      <c r="C22" s="17"/>
      <c r="D22" s="6" t="s">
        <v>61</v>
      </c>
      <c r="E22" s="7" t="s">
        <v>55</v>
      </c>
      <c r="F22" s="9"/>
      <c r="G22" s="5" t="s">
        <v>59</v>
      </c>
      <c r="H22" s="24">
        <v>1</v>
      </c>
      <c r="I22" s="24">
        <v>1</v>
      </c>
      <c r="J22" s="5"/>
    </row>
    <row r="23" ht="45.9" customHeight="true" spans="1:10">
      <c r="A23" s="16"/>
      <c r="B23" s="6"/>
      <c r="C23" s="17"/>
      <c r="D23" s="6" t="s">
        <v>62</v>
      </c>
      <c r="E23" s="7" t="s">
        <v>55</v>
      </c>
      <c r="F23" s="9"/>
      <c r="G23" s="5" t="s">
        <v>59</v>
      </c>
      <c r="H23" s="24">
        <v>1</v>
      </c>
      <c r="I23" s="24">
        <v>1</v>
      </c>
      <c r="J23" s="5"/>
    </row>
    <row r="24" ht="19.95" customHeight="true" spans="1:10">
      <c r="A24" s="16"/>
      <c r="B24" s="6"/>
      <c r="C24" s="17"/>
      <c r="D24" s="6" t="s">
        <v>63</v>
      </c>
      <c r="E24" s="7" t="s">
        <v>64</v>
      </c>
      <c r="F24" s="9"/>
      <c r="G24" s="27">
        <v>2e-7</v>
      </c>
      <c r="H24" s="24">
        <v>2</v>
      </c>
      <c r="I24" s="32">
        <v>2</v>
      </c>
      <c r="J24" s="5"/>
    </row>
    <row r="25" ht="19.95" customHeight="true" spans="1:10">
      <c r="A25" s="16"/>
      <c r="B25" s="6"/>
      <c r="C25" s="17"/>
      <c r="D25" s="6" t="s">
        <v>65</v>
      </c>
      <c r="E25" s="7" t="s">
        <v>66</v>
      </c>
      <c r="F25" s="9"/>
      <c r="G25" s="28" t="s">
        <v>67</v>
      </c>
      <c r="H25" s="24">
        <v>2</v>
      </c>
      <c r="I25" s="32">
        <v>2</v>
      </c>
      <c r="J25" s="5"/>
    </row>
    <row r="26" ht="44.1" customHeight="true" spans="1:10">
      <c r="A26" s="16"/>
      <c r="B26" s="6"/>
      <c r="C26" s="17"/>
      <c r="D26" s="6" t="s">
        <v>68</v>
      </c>
      <c r="E26" s="7" t="s">
        <v>69</v>
      </c>
      <c r="F26" s="9"/>
      <c r="G26" s="29">
        <v>0.35</v>
      </c>
      <c r="H26" s="24">
        <v>1</v>
      </c>
      <c r="I26" s="32">
        <v>1</v>
      </c>
      <c r="J26" s="33"/>
    </row>
    <row r="27" ht="27.9" customHeight="true" spans="1:10">
      <c r="A27" s="16"/>
      <c r="B27" s="6"/>
      <c r="C27" s="17"/>
      <c r="D27" s="6" t="s">
        <v>70</v>
      </c>
      <c r="E27" s="7" t="s">
        <v>71</v>
      </c>
      <c r="F27" s="9"/>
      <c r="G27" s="29">
        <v>0.92</v>
      </c>
      <c r="H27" s="24">
        <v>2</v>
      </c>
      <c r="I27" s="32">
        <v>2</v>
      </c>
      <c r="J27" s="5"/>
    </row>
    <row r="28" ht="19.95" customHeight="true" spans="1:10">
      <c r="A28" s="16"/>
      <c r="B28" s="6"/>
      <c r="C28" s="17"/>
      <c r="D28" s="6" t="s">
        <v>72</v>
      </c>
      <c r="E28" s="7" t="s">
        <v>71</v>
      </c>
      <c r="F28" s="9"/>
      <c r="G28" s="29">
        <v>0.9</v>
      </c>
      <c r="H28" s="24">
        <v>2</v>
      </c>
      <c r="I28" s="32">
        <v>2</v>
      </c>
      <c r="J28" s="5"/>
    </row>
    <row r="29" ht="19.95" customHeight="true" spans="1:10">
      <c r="A29" s="16"/>
      <c r="B29" s="6"/>
      <c r="C29" s="17"/>
      <c r="D29" s="6" t="s">
        <v>73</v>
      </c>
      <c r="E29" s="7" t="s">
        <v>71</v>
      </c>
      <c r="F29" s="9"/>
      <c r="G29" s="29">
        <v>0.92</v>
      </c>
      <c r="H29" s="24">
        <v>2</v>
      </c>
      <c r="I29" s="32">
        <v>2</v>
      </c>
      <c r="J29" s="5"/>
    </row>
    <row r="30" ht="19.95" customHeight="true" spans="1:10">
      <c r="A30" s="16"/>
      <c r="B30" s="6"/>
      <c r="C30" s="17"/>
      <c r="D30" s="6" t="s">
        <v>74</v>
      </c>
      <c r="E30" s="7" t="s">
        <v>75</v>
      </c>
      <c r="F30" s="9"/>
      <c r="G30" s="5" t="s">
        <v>76</v>
      </c>
      <c r="H30" s="24">
        <v>2</v>
      </c>
      <c r="I30" s="32">
        <v>2</v>
      </c>
      <c r="J30" s="5"/>
    </row>
    <row r="31" ht="19.95" customHeight="true" spans="1:10">
      <c r="A31" s="16"/>
      <c r="B31" s="6"/>
      <c r="C31" s="17"/>
      <c r="D31" s="6" t="s">
        <v>77</v>
      </c>
      <c r="E31" s="7" t="s">
        <v>78</v>
      </c>
      <c r="F31" s="9"/>
      <c r="G31" s="5" t="s">
        <v>79</v>
      </c>
      <c r="H31" s="24">
        <v>2</v>
      </c>
      <c r="I31" s="32">
        <v>2</v>
      </c>
      <c r="J31" s="5"/>
    </row>
    <row r="32" ht="17.7" customHeight="true" spans="1:10">
      <c r="A32" s="16"/>
      <c r="B32" s="6"/>
      <c r="C32" s="6" t="s">
        <v>80</v>
      </c>
      <c r="D32" s="6" t="s">
        <v>81</v>
      </c>
      <c r="E32" s="7" t="s">
        <v>82</v>
      </c>
      <c r="F32" s="9"/>
      <c r="G32" s="5" t="s">
        <v>83</v>
      </c>
      <c r="H32" s="24">
        <v>4</v>
      </c>
      <c r="I32" s="32">
        <v>4</v>
      </c>
      <c r="J32" s="33"/>
    </row>
    <row r="33" ht="27" customHeight="true" spans="1:10">
      <c r="A33" s="16"/>
      <c r="B33" s="6"/>
      <c r="C33" s="6" t="s">
        <v>84</v>
      </c>
      <c r="D33" s="11" t="s">
        <v>85</v>
      </c>
      <c r="E33" s="25" t="s">
        <v>86</v>
      </c>
      <c r="F33" s="26"/>
      <c r="G33" s="6" t="s">
        <v>87</v>
      </c>
      <c r="H33" s="24">
        <v>4</v>
      </c>
      <c r="I33" s="32">
        <v>4</v>
      </c>
      <c r="J33" s="33"/>
    </row>
    <row r="34" ht="150" customHeight="true" spans="1:10">
      <c r="A34" s="16"/>
      <c r="B34" s="6"/>
      <c r="C34" s="6" t="s">
        <v>88</v>
      </c>
      <c r="D34" s="6" t="s">
        <v>89</v>
      </c>
      <c r="E34" s="7" t="s">
        <v>55</v>
      </c>
      <c r="F34" s="9"/>
      <c r="G34" s="5" t="s">
        <v>59</v>
      </c>
      <c r="H34" s="24">
        <v>7</v>
      </c>
      <c r="I34" s="32">
        <v>6</v>
      </c>
      <c r="J34" s="6" t="s">
        <v>90</v>
      </c>
    </row>
    <row r="35" ht="19.95" customHeight="true" spans="1:10">
      <c r="A35" s="16"/>
      <c r="B35" s="6"/>
      <c r="C35" s="6"/>
      <c r="D35" s="6" t="s">
        <v>91</v>
      </c>
      <c r="E35" s="7" t="s">
        <v>55</v>
      </c>
      <c r="F35" s="9"/>
      <c r="G35" s="5" t="s">
        <v>59</v>
      </c>
      <c r="H35" s="24">
        <v>7</v>
      </c>
      <c r="I35" s="32">
        <v>7</v>
      </c>
      <c r="J35" s="5"/>
    </row>
    <row r="36" ht="30" customHeight="true" spans="1:10">
      <c r="A36" s="16"/>
      <c r="B36" s="6"/>
      <c r="C36" s="6"/>
      <c r="D36" s="6" t="s">
        <v>92</v>
      </c>
      <c r="E36" s="7" t="s">
        <v>55</v>
      </c>
      <c r="F36" s="9"/>
      <c r="G36" s="5" t="s">
        <v>59</v>
      </c>
      <c r="H36" s="24">
        <v>7</v>
      </c>
      <c r="I36" s="32">
        <v>7</v>
      </c>
      <c r="J36" s="5"/>
    </row>
    <row r="37" ht="39.9" customHeight="true" spans="1:10">
      <c r="A37" s="16"/>
      <c r="B37" s="6"/>
      <c r="C37" s="6" t="s">
        <v>93</v>
      </c>
      <c r="D37" s="6" t="s">
        <v>94</v>
      </c>
      <c r="E37" s="7" t="s">
        <v>55</v>
      </c>
      <c r="F37" s="9"/>
      <c r="G37" s="5" t="s">
        <v>59</v>
      </c>
      <c r="H37" s="24">
        <v>4</v>
      </c>
      <c r="I37" s="32">
        <v>4</v>
      </c>
      <c r="J37" s="5"/>
    </row>
    <row r="38" ht="84.9" customHeight="true" spans="1:10">
      <c r="A38" s="16"/>
      <c r="B38" s="6"/>
      <c r="C38" s="6" t="s">
        <v>95</v>
      </c>
      <c r="D38" s="6" t="s">
        <v>96</v>
      </c>
      <c r="E38" s="7" t="s">
        <v>55</v>
      </c>
      <c r="F38" s="9"/>
      <c r="G38" s="5" t="s">
        <v>56</v>
      </c>
      <c r="H38" s="24">
        <v>5</v>
      </c>
      <c r="I38" s="32">
        <v>4</v>
      </c>
      <c r="J38" s="6" t="s">
        <v>97</v>
      </c>
    </row>
    <row r="39" ht="47.1" customHeight="true" spans="1:11">
      <c r="A39" s="16"/>
      <c r="B39" s="6" t="s">
        <v>98</v>
      </c>
      <c r="C39" s="6" t="s">
        <v>99</v>
      </c>
      <c r="D39" s="6" t="s">
        <v>100</v>
      </c>
      <c r="E39" s="7" t="s">
        <v>101</v>
      </c>
      <c r="F39" s="9"/>
      <c r="G39" s="29">
        <v>0.98</v>
      </c>
      <c r="H39" s="24">
        <v>10</v>
      </c>
      <c r="I39" s="32">
        <v>9</v>
      </c>
      <c r="J39" s="6" t="s">
        <v>102</v>
      </c>
      <c r="K39" s="34"/>
    </row>
    <row r="40" customHeight="true" spans="1:10">
      <c r="A40" s="7" t="s">
        <v>103</v>
      </c>
      <c r="B40" s="8"/>
      <c r="C40" s="8"/>
      <c r="D40" s="12"/>
      <c r="E40" s="8"/>
      <c r="F40" s="8"/>
      <c r="G40" s="8"/>
      <c r="H40" s="30">
        <v>100</v>
      </c>
      <c r="I40" s="30">
        <f>SUM(I14:I39)+J7</f>
        <v>94.9081456246456</v>
      </c>
      <c r="J40" s="35"/>
    </row>
    <row r="41" ht="115.2" customHeight="true" spans="1:10">
      <c r="A41" s="18" t="s">
        <v>104</v>
      </c>
      <c r="B41" s="19"/>
      <c r="C41" s="19"/>
      <c r="D41" s="18"/>
      <c r="E41" s="19"/>
      <c r="F41" s="19"/>
      <c r="G41" s="19"/>
      <c r="H41" s="19"/>
      <c r="I41" s="19"/>
      <c r="J41" s="21"/>
    </row>
    <row r="42" customHeight="true" spans="1:10">
      <c r="A42" s="19" t="s">
        <v>105</v>
      </c>
      <c r="B42" s="19"/>
      <c r="C42" s="19"/>
      <c r="D42" s="18"/>
      <c r="E42" s="19"/>
      <c r="F42" s="19"/>
      <c r="G42" s="19"/>
      <c r="H42" s="19"/>
      <c r="I42" s="19"/>
      <c r="J42" s="21"/>
    </row>
    <row r="43" customHeight="true" spans="1:1">
      <c r="A43" s="20"/>
    </row>
  </sheetData>
  <mergeCells count="5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A40:G40"/>
    <mergeCell ref="A41:J41"/>
    <mergeCell ref="A42:J42"/>
    <mergeCell ref="A11:A12"/>
    <mergeCell ref="A13:A39"/>
    <mergeCell ref="B14:B33"/>
    <mergeCell ref="B34:B38"/>
    <mergeCell ref="C14:C18"/>
    <mergeCell ref="C19:C31"/>
    <mergeCell ref="C34:C36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8" fitToHeight="0" orientation="portrait"/>
  <headerFooter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郇宁</dc:creator>
  <cp:lastModifiedBy>user</cp:lastModifiedBy>
  <dcterms:created xsi:type="dcterms:W3CDTF">2015-06-09T10:19:00Z</dcterms:created>
  <cp:lastPrinted>2023-05-17T14:32:00Z</cp:lastPrinted>
  <dcterms:modified xsi:type="dcterms:W3CDTF">2023-08-25T09:45:27Z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