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Sheet1!$A$1:$J$23</definedName>
  </definedNames>
  <calcPr calcId="144525"/>
</workbook>
</file>

<file path=xl/sharedStrings.xml><?xml version="1.0" encoding="utf-8"?>
<sst xmlns="http://schemas.openxmlformats.org/spreadsheetml/2006/main" count="78" uniqueCount="66">
  <si>
    <r>
      <rPr>
        <sz val="16"/>
        <rFont val="方正小标宋简体"/>
        <charset val="134"/>
      </rPr>
      <t xml:space="preserve"> </t>
    </r>
    <r>
      <rPr>
        <sz val="16"/>
        <color theme="1"/>
        <rFont val="方正小标宋简体"/>
        <charset val="134"/>
      </rPr>
      <t xml:space="preserve">项目支出绩效自评表 </t>
    </r>
  </si>
  <si>
    <t>（2022年度）</t>
  </si>
  <si>
    <t>项目名称</t>
  </si>
  <si>
    <t>高排放老旧机动车更新淘汰补助项目</t>
  </si>
  <si>
    <t>主管部门</t>
  </si>
  <si>
    <t>北京市生态环境局</t>
  </si>
  <si>
    <t>实施单位</t>
  </si>
  <si>
    <t>北京市生态环境局机关</t>
  </si>
  <si>
    <t>项目负责人</t>
  </si>
  <si>
    <t>杨红宇</t>
  </si>
  <si>
    <t>联系电话</t>
  </si>
  <si>
    <t>项目资金（万元）</t>
  </si>
  <si>
    <t>年初预算数</t>
  </si>
  <si>
    <t>全年预算数</t>
  </si>
  <si>
    <t>全年执行数</t>
  </si>
  <si>
    <t>分值</t>
  </si>
  <si>
    <t>执行率</t>
  </si>
  <si>
    <t>得分</t>
  </si>
  <si>
    <t>年度资金总额</t>
  </si>
  <si>
    <t>其中：当年财政拨款</t>
  </si>
  <si>
    <t>上年结转资金</t>
  </si>
  <si>
    <t>其他资金</t>
  </si>
  <si>
    <t>-</t>
  </si>
  <si>
    <t>年度总体目标</t>
  </si>
  <si>
    <t>预期目标</t>
  </si>
  <si>
    <t>实际完成情况</t>
  </si>
  <si>
    <t>落实《北京市打赢蓝天保卫战2020年行动计划》要求，根据北京市大气污染防治条例，2021年-2022年对微型载客汽车、小型载客汽车、中型载客汽车、大型载客汽车和载货汽车进行报废和转出共计9000辆车的补贴工作，并符合《轻型汽车污染物排放限值》的技术要求，进一步加快本市高排放老旧机动车淘汰更新步伐，降低机动车污染物排放，持续改善首都空气质量。</t>
  </si>
  <si>
    <t>1.经济效益
投入6082万元大气治理专项资金，平台淘汰老旧机动车8478辆，其中已有90%车主购置了新车。这部分新增车辆直接拉动上下游产业产值。
2.社会效益
一是有利于增加就业。旧车的淘汰带动新车更新，从而带动汽车生产企业以及上下游产业增加；二是有利于要素市场发展。项目为搭建完全市场化的排污权交易创造了前期条件，对本市相关要素市场的建立和交易体系的培养具有深远意义，符合市政府对北京绿色交易所“完善北京要素市场建设”的角色定位；三是有利于优化产业结构。平台交易可规范企业竞争，有利于汽车产业发展和结构优化；四是有利于减少交通拥堵。加快淘汰老旧汽车，减少汽车数量，部分车主更换新车后的安全性能较高，有利于减少路面事故发生，减少生命和财产损失，也有助于缓解我市交通拥堵。
3.环境效益
实现了较好的环境效益：有利于保护市民健康。通过不断减少机动车污染，逐步改善居民生活质量和居住环境。政策实施后，2022年带动全市淘汰8478辆老旧机动车（国三排放标准），可大量减少一氧化碳、氮氧化物、碳氢化合物和颗粒物排放。</t>
  </si>
  <si>
    <t>绩效指标</t>
  </si>
  <si>
    <t>一级指标</t>
  </si>
  <si>
    <t>二级指标</t>
  </si>
  <si>
    <t>三级指标</t>
  </si>
  <si>
    <t>年度指标值</t>
  </si>
  <si>
    <t>实际完成值</t>
  </si>
  <si>
    <t>偏差原因分析及改进措施</t>
  </si>
  <si>
    <t>产出指标</t>
  </si>
  <si>
    <t>数量指标</t>
  </si>
  <si>
    <t>转出报废车辆</t>
  </si>
  <si>
    <t>≥9000辆</t>
  </si>
  <si>
    <t>年度总目标淘汰9000辆车。其中，国三排放标准车辆淘汰4800辆。实际执行中，国三排放标准车辆淘汰8478辆。后续将合理测算，提高指标设置的准确性。</t>
  </si>
  <si>
    <t>质量指标</t>
  </si>
  <si>
    <t>符合政府补助范围和标准的要求，符合《北京市人民政府办公厅关于印发进一步促进本市老旧机动车淘汰更新方案的通知》中交易办理平台具体功能及第三方工作职责的要求。</t>
  </si>
  <si>
    <t>优良中低差</t>
  </si>
  <si>
    <t>优</t>
  </si>
  <si>
    <t>时效指标</t>
  </si>
  <si>
    <t>按规定时间完成</t>
  </si>
  <si>
    <t>≤4月</t>
  </si>
  <si>
    <t>成本指标</t>
  </si>
  <si>
    <t>项目预算控制数</t>
  </si>
  <si>
    <t>≤6030.35万元</t>
  </si>
  <si>
    <t>效益指标</t>
  </si>
  <si>
    <t>经济效益指标</t>
  </si>
  <si>
    <t>预计可拉动本市汽车销售经济增长及产业产值增加。</t>
  </si>
  <si>
    <t>定性优良中低差</t>
  </si>
  <si>
    <t>社会效益指标</t>
  </si>
  <si>
    <t>进一步加快本市高排放老旧机动车淘汰更新步伐；引导汽车生产企业对报废或转出高排放老旧机动车并更换新车的车主给予企业奖励。</t>
  </si>
  <si>
    <t>生态效益指标</t>
  </si>
  <si>
    <t>通过项目的实施，预期削减机动车排放的氮氧化合物和挥发性有机物。</t>
  </si>
  <si>
    <t>满意度指标</t>
  </si>
  <si>
    <t>服务对象满意度指标</t>
  </si>
  <si>
    <t>汽车销售企业及车主满意度</t>
  </si>
  <si>
    <t>≥90%</t>
  </si>
  <si>
    <t>经过口头询问，满意度情况较好，但支撑材料有待进一步收集。后续将多种形式相结合开展满意度调查。</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</si>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</sst>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
  </numFmts>
  <fonts count="30">
    <font>
      <sz val="11"/>
      <color theme="1"/>
      <name val="等线"/>
      <charset val="134"/>
      <scheme val="minor"/>
    </font>
    <font>
      <sz val="16"/>
      <name val="方正小标宋简体"/>
      <charset val="134"/>
    </font>
    <font>
      <sz val="11"/>
      <color rgb="FF000000"/>
      <name val="宋体"/>
      <charset val="134"/>
    </font>
    <font>
      <sz val="11"/>
      <color theme="1"/>
      <name val="宋体"/>
      <charset val="134"/>
    </font>
    <font>
      <sz val="10"/>
      <color theme="1"/>
      <name val="宋体"/>
      <charset val="134"/>
    </font>
    <font>
      <sz val="10"/>
      <name val="宋体"/>
      <charset val="134"/>
    </font>
    <font>
      <sz val="10"/>
      <color rgb="FF00000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52">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center" vertical="center"/>
    </xf>
    <xf numFmtId="176" fontId="4"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6" fillId="0" borderId="5"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center" vertical="center" textRotation="255"/>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6" fillId="0" borderId="8"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4" fillId="0" borderId="7" xfId="0" applyNumberFormat="1" applyFont="1" applyFill="1" applyBorder="1" applyAlignment="1">
      <alignment horizontal="center" vertical="center"/>
    </xf>
    <xf numFmtId="2" fontId="4" fillId="0" borderId="7" xfId="0" applyNumberFormat="1" applyFont="1" applyFill="1" applyBorder="1" applyAlignment="1">
      <alignment horizontal="center" vertical="center"/>
    </xf>
    <xf numFmtId="0" fontId="6" fillId="0" borderId="9" xfId="0" applyNumberFormat="1" applyFont="1" applyBorder="1" applyAlignment="1">
      <alignment horizontal="center" vertical="center" wrapText="1"/>
    </xf>
    <xf numFmtId="10" fontId="6"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0" xfId="0" applyNumberFormat="1" applyFont="1" applyBorder="1" applyAlignment="1">
      <alignment horizontal="center" vertical="center" wrapText="1"/>
    </xf>
    <xf numFmtId="0" fontId="6" fillId="0" borderId="7"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2" fontId="4" fillId="0" borderId="7" xfId="0" applyNumberFormat="1"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horizontal="justify" vertical="center"/>
    </xf>
    <xf numFmtId="0" fontId="4" fillId="0" borderId="4" xfId="0" applyFont="1" applyBorder="1" applyAlignment="1">
      <alignment horizontal="center" vertical="center"/>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7" xfId="0" applyFont="1" applyBorder="1" applyAlignment="1">
      <alignment horizontal="center" vertical="center" wrapText="1"/>
    </xf>
    <xf numFmtId="0" fontId="0" fillId="0" borderId="0" xfId="0" applyBorder="1"/>
    <xf numFmtId="0" fontId="4" fillId="0" borderId="7" xfId="0" applyFont="1" applyFill="1" applyBorder="1" applyAlignment="1">
      <alignment horizontal="center" vertical="center"/>
    </xf>
    <xf numFmtId="178" fontId="4" fillId="0" borderId="0" xfId="0" applyNumberFormat="1" applyFont="1" applyFill="1" applyBorder="1" applyAlignment="1">
      <alignment horizontal="center" vertical="center"/>
    </xf>
    <xf numFmtId="0" fontId="9" fillId="0" borderId="7" xfId="0" applyFont="1" applyFill="1" applyBorder="1" applyAlignment="1">
      <alignment horizontal="center" vertical="center"/>
    </xf>
    <xf numFmtId="0" fontId="4" fillId="0" borderId="0" xfId="0" applyFont="1" applyBorder="1" applyAlignment="1">
      <alignment horizontal="center" vertical="center"/>
    </xf>
    <xf numFmtId="0" fontId="7"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Normal="100" topLeftCell="A11" workbookViewId="0">
      <selection activeCell="H4" sqref="H4:J4"/>
    </sheetView>
  </sheetViews>
  <sheetFormatPr defaultColWidth="9" defaultRowHeight="37" customHeight="1"/>
  <cols>
    <col min="2" max="2" width="9.91666666666667" customWidth="1"/>
    <col min="3" max="3" width="11.9166666666667" customWidth="1"/>
    <col min="4" max="4" width="18.5833333333333" customWidth="1"/>
    <col min="5" max="5" width="14.25" customWidth="1"/>
    <col min="6" max="6" width="18.6083333333333" customWidth="1"/>
    <col min="7" max="7" width="10.8333333333333" customWidth="1"/>
    <col min="8" max="8" width="11.0833333333333" customWidth="1"/>
    <col min="9" max="9" width="9.41666666666667" customWidth="1"/>
    <col min="10" max="10" width="15.25" style="1" customWidth="1"/>
  </cols>
  <sheetData>
    <row r="1" ht="26" customHeight="1" spans="1:10">
      <c r="A1" s="2" t="s">
        <v>0</v>
      </c>
      <c r="B1" s="2"/>
      <c r="C1" s="2"/>
      <c r="D1" s="2"/>
      <c r="E1" s="2"/>
      <c r="F1" s="2"/>
      <c r="G1" s="2"/>
      <c r="H1" s="2"/>
      <c r="I1" s="2"/>
      <c r="J1" s="2"/>
    </row>
    <row r="2" ht="32" customHeight="1" spans="1:10">
      <c r="A2" s="3" t="s">
        <v>1</v>
      </c>
      <c r="B2" s="4"/>
      <c r="C2" s="4"/>
      <c r="D2" s="4"/>
      <c r="E2" s="4"/>
      <c r="F2" s="4"/>
      <c r="G2" s="4"/>
      <c r="H2" s="4"/>
      <c r="I2" s="4"/>
      <c r="J2" s="4"/>
    </row>
    <row r="3" ht="20" customHeight="1" spans="1:10">
      <c r="A3" s="5" t="s">
        <v>2</v>
      </c>
      <c r="B3" s="5"/>
      <c r="C3" s="5"/>
      <c r="D3" s="5" t="s">
        <v>3</v>
      </c>
      <c r="E3" s="5"/>
      <c r="F3" s="5"/>
      <c r="G3" s="5"/>
      <c r="H3" s="5"/>
      <c r="I3" s="5"/>
      <c r="J3" s="5"/>
    </row>
    <row r="4" ht="20" customHeight="1" spans="1:10">
      <c r="A4" s="5" t="s">
        <v>4</v>
      </c>
      <c r="B4" s="5"/>
      <c r="C4" s="5"/>
      <c r="D4" s="5" t="s">
        <v>5</v>
      </c>
      <c r="E4" s="5"/>
      <c r="F4" s="5"/>
      <c r="G4" s="5" t="s">
        <v>6</v>
      </c>
      <c r="H4" s="6" t="s">
        <v>7</v>
      </c>
      <c r="I4" s="19"/>
      <c r="J4" s="41"/>
    </row>
    <row r="5" ht="20" customHeight="1" spans="1:10">
      <c r="A5" s="7" t="s">
        <v>8</v>
      </c>
      <c r="B5" s="8"/>
      <c r="C5" s="9"/>
      <c r="D5" s="7" t="s">
        <v>9</v>
      </c>
      <c r="E5" s="8"/>
      <c r="F5" s="9"/>
      <c r="G5" s="10" t="s">
        <v>10</v>
      </c>
      <c r="H5" s="7">
        <v>68411059</v>
      </c>
      <c r="I5" s="8"/>
      <c r="J5" s="9"/>
    </row>
    <row r="6" customHeight="1" spans="1:10">
      <c r="A6" s="11" t="s">
        <v>11</v>
      </c>
      <c r="B6" s="11"/>
      <c r="C6" s="11"/>
      <c r="D6" s="10"/>
      <c r="E6" s="11" t="s">
        <v>12</v>
      </c>
      <c r="F6" s="12" t="s">
        <v>13</v>
      </c>
      <c r="G6" s="11" t="s">
        <v>14</v>
      </c>
      <c r="H6" s="11" t="s">
        <v>15</v>
      </c>
      <c r="I6" s="11" t="s">
        <v>16</v>
      </c>
      <c r="J6" s="10" t="s">
        <v>17</v>
      </c>
    </row>
    <row r="7" ht="20" customHeight="1" spans="1:10">
      <c r="A7" s="11"/>
      <c r="B7" s="11"/>
      <c r="C7" s="11"/>
      <c r="D7" s="11" t="s">
        <v>18</v>
      </c>
      <c r="E7" s="13">
        <v>5188.273158</v>
      </c>
      <c r="F7" s="13">
        <v>6030.34935</v>
      </c>
      <c r="G7" s="13">
        <f>G8+G9</f>
        <v>6030.34</v>
      </c>
      <c r="H7" s="10">
        <v>10</v>
      </c>
      <c r="I7" s="42">
        <f>G7/F7</f>
        <v>0.999998449509397</v>
      </c>
      <c r="J7" s="43">
        <v>9.9</v>
      </c>
    </row>
    <row r="8" ht="20" customHeight="1" spans="1:10">
      <c r="A8" s="11"/>
      <c r="B8" s="11"/>
      <c r="C8" s="11"/>
      <c r="D8" s="11" t="s">
        <v>19</v>
      </c>
      <c r="E8" s="13">
        <v>2900</v>
      </c>
      <c r="F8" s="13">
        <v>3742.076192</v>
      </c>
      <c r="G8" s="13">
        <v>3742.066842</v>
      </c>
      <c r="H8" s="10">
        <v>10</v>
      </c>
      <c r="I8" s="42">
        <f>G8/F8</f>
        <v>0.999997501387059</v>
      </c>
      <c r="J8" s="11">
        <v>10</v>
      </c>
    </row>
    <row r="9" ht="20" customHeight="1" spans="1:10">
      <c r="A9" s="11"/>
      <c r="B9" s="11"/>
      <c r="C9" s="11"/>
      <c r="D9" s="11" t="s">
        <v>20</v>
      </c>
      <c r="E9" s="14">
        <v>2288.273158</v>
      </c>
      <c r="F9" s="14">
        <v>2288.273158</v>
      </c>
      <c r="G9" s="14">
        <v>2288.273158</v>
      </c>
      <c r="H9" s="10">
        <v>10</v>
      </c>
      <c r="I9" s="42">
        <f>G9/F9</f>
        <v>1</v>
      </c>
      <c r="J9" s="11">
        <v>10</v>
      </c>
    </row>
    <row r="10" ht="20" customHeight="1" spans="1:10">
      <c r="A10" s="11"/>
      <c r="B10" s="11"/>
      <c r="C10" s="11"/>
      <c r="D10" s="11" t="s">
        <v>21</v>
      </c>
      <c r="E10" s="10" t="s">
        <v>22</v>
      </c>
      <c r="F10" s="10" t="s">
        <v>22</v>
      </c>
      <c r="G10" s="10" t="s">
        <v>22</v>
      </c>
      <c r="H10" s="10" t="s">
        <v>22</v>
      </c>
      <c r="I10" s="10" t="s">
        <v>22</v>
      </c>
      <c r="J10" s="10" t="s">
        <v>22</v>
      </c>
    </row>
    <row r="11" ht="20" customHeight="1" spans="1:10">
      <c r="A11" s="15" t="s">
        <v>23</v>
      </c>
      <c r="B11" s="16" t="s">
        <v>24</v>
      </c>
      <c r="C11" s="17"/>
      <c r="D11" s="17"/>
      <c r="E11" s="17"/>
      <c r="F11" s="18"/>
      <c r="G11" s="6" t="s">
        <v>25</v>
      </c>
      <c r="H11" s="19"/>
      <c r="I11" s="19"/>
      <c r="J11" s="41"/>
    </row>
    <row r="12" ht="305" customHeight="1" spans="1:10">
      <c r="A12" s="20"/>
      <c r="B12" s="21" t="s">
        <v>26</v>
      </c>
      <c r="C12" s="21"/>
      <c r="D12" s="21"/>
      <c r="E12" s="21"/>
      <c r="F12" s="21"/>
      <c r="G12" s="21" t="s">
        <v>27</v>
      </c>
      <c r="H12" s="22"/>
      <c r="I12" s="22"/>
      <c r="J12" s="22"/>
    </row>
    <row r="13" ht="30" customHeight="1" spans="1:10">
      <c r="A13" s="23" t="s">
        <v>28</v>
      </c>
      <c r="B13" s="24" t="s">
        <v>29</v>
      </c>
      <c r="C13" s="25" t="s">
        <v>30</v>
      </c>
      <c r="D13" s="25" t="s">
        <v>31</v>
      </c>
      <c r="E13" s="25" t="s">
        <v>32</v>
      </c>
      <c r="F13" s="25"/>
      <c r="G13" s="24" t="s">
        <v>33</v>
      </c>
      <c r="H13" s="24" t="s">
        <v>15</v>
      </c>
      <c r="I13" s="24" t="s">
        <v>17</v>
      </c>
      <c r="J13" s="44" t="s">
        <v>34</v>
      </c>
    </row>
    <row r="14" ht="130" customHeight="1" spans="1:10">
      <c r="A14" s="23"/>
      <c r="B14" s="26" t="s">
        <v>35</v>
      </c>
      <c r="C14" s="27" t="s">
        <v>36</v>
      </c>
      <c r="D14" s="27" t="s">
        <v>37</v>
      </c>
      <c r="E14" s="27" t="s">
        <v>38</v>
      </c>
      <c r="F14" s="27"/>
      <c r="G14" s="28">
        <v>8478</v>
      </c>
      <c r="H14" s="29">
        <v>20</v>
      </c>
      <c r="I14" s="29">
        <f>8478/9000*20</f>
        <v>18.84</v>
      </c>
      <c r="J14" s="45" t="s">
        <v>39</v>
      </c>
    </row>
    <row r="15" ht="120" customHeight="1" spans="1:10">
      <c r="A15" s="23"/>
      <c r="B15" s="30"/>
      <c r="C15" s="27" t="s">
        <v>40</v>
      </c>
      <c r="D15" s="27" t="s">
        <v>41</v>
      </c>
      <c r="E15" s="27" t="s">
        <v>42</v>
      </c>
      <c r="F15" s="27"/>
      <c r="G15" s="31" t="s">
        <v>43</v>
      </c>
      <c r="H15" s="29">
        <v>10</v>
      </c>
      <c r="I15" s="29">
        <v>10</v>
      </c>
      <c r="J15" s="45"/>
    </row>
    <row r="16" ht="39" customHeight="1" spans="1:10">
      <c r="A16" s="23"/>
      <c r="B16" s="30"/>
      <c r="C16" s="27" t="s">
        <v>44</v>
      </c>
      <c r="D16" s="27" t="s">
        <v>45</v>
      </c>
      <c r="E16" s="27" t="s">
        <v>46</v>
      </c>
      <c r="F16" s="27"/>
      <c r="G16" s="32">
        <v>4</v>
      </c>
      <c r="H16" s="29">
        <v>10</v>
      </c>
      <c r="I16" s="29">
        <v>10</v>
      </c>
      <c r="J16" s="24"/>
    </row>
    <row r="17" ht="66.75" customHeight="1" spans="1:14">
      <c r="A17" s="23"/>
      <c r="B17" s="33"/>
      <c r="C17" s="27" t="s">
        <v>47</v>
      </c>
      <c r="D17" s="27" t="s">
        <v>48</v>
      </c>
      <c r="E17" s="34" t="s">
        <v>49</v>
      </c>
      <c r="F17" s="34"/>
      <c r="G17" s="32">
        <v>6082</v>
      </c>
      <c r="H17" s="29">
        <v>10</v>
      </c>
      <c r="I17" s="29">
        <v>10</v>
      </c>
      <c r="J17" s="24"/>
      <c r="M17" s="46"/>
      <c r="N17" s="46"/>
    </row>
    <row r="18" ht="44.25" customHeight="1" spans="1:14">
      <c r="A18" s="23"/>
      <c r="B18" s="26" t="s">
        <v>50</v>
      </c>
      <c r="C18" s="27" t="s">
        <v>51</v>
      </c>
      <c r="D18" s="27" t="s">
        <v>52</v>
      </c>
      <c r="E18" s="27" t="s">
        <v>53</v>
      </c>
      <c r="F18" s="27"/>
      <c r="G18" s="32" t="s">
        <v>43</v>
      </c>
      <c r="H18" s="29">
        <v>10</v>
      </c>
      <c r="I18" s="29">
        <v>10</v>
      </c>
      <c r="J18" s="47"/>
      <c r="M18" s="46"/>
      <c r="N18" s="48"/>
    </row>
    <row r="19" ht="85" customHeight="1" spans="1:14">
      <c r="A19" s="23"/>
      <c r="B19" s="30"/>
      <c r="C19" s="27" t="s">
        <v>54</v>
      </c>
      <c r="D19" s="27" t="s">
        <v>55</v>
      </c>
      <c r="E19" s="27" t="s">
        <v>53</v>
      </c>
      <c r="F19" s="27"/>
      <c r="G19" s="32" t="s">
        <v>43</v>
      </c>
      <c r="H19" s="29">
        <v>10</v>
      </c>
      <c r="I19" s="29">
        <v>10</v>
      </c>
      <c r="J19" s="32"/>
      <c r="M19" s="46"/>
      <c r="N19" s="46"/>
    </row>
    <row r="20" ht="60" customHeight="1" spans="1:14">
      <c r="A20" s="23"/>
      <c r="B20" s="33"/>
      <c r="C20" s="27" t="s">
        <v>56</v>
      </c>
      <c r="D20" s="27" t="s">
        <v>57</v>
      </c>
      <c r="E20" s="27" t="s">
        <v>53</v>
      </c>
      <c r="F20" s="27"/>
      <c r="G20" s="32" t="s">
        <v>43</v>
      </c>
      <c r="H20" s="29">
        <v>10</v>
      </c>
      <c r="I20" s="29">
        <v>10</v>
      </c>
      <c r="J20" s="47"/>
      <c r="M20" s="46"/>
      <c r="N20" s="48"/>
    </row>
    <row r="21" ht="97" customHeight="1" spans="1:14">
      <c r="A21" s="23"/>
      <c r="B21" s="27" t="s">
        <v>58</v>
      </c>
      <c r="C21" s="27" t="s">
        <v>59</v>
      </c>
      <c r="D21" s="27" t="s">
        <v>60</v>
      </c>
      <c r="E21" s="27" t="s">
        <v>61</v>
      </c>
      <c r="F21" s="27"/>
      <c r="G21" s="35">
        <v>1</v>
      </c>
      <c r="H21" s="29">
        <v>10</v>
      </c>
      <c r="I21" s="29">
        <v>9</v>
      </c>
      <c r="J21" s="44" t="s">
        <v>62</v>
      </c>
      <c r="M21" s="48"/>
      <c r="N21" s="46"/>
    </row>
    <row r="22" customHeight="1" spans="1:10">
      <c r="A22" s="25" t="s">
        <v>63</v>
      </c>
      <c r="B22" s="25"/>
      <c r="C22" s="25"/>
      <c r="D22" s="25"/>
      <c r="E22" s="25"/>
      <c r="F22" s="25"/>
      <c r="G22" s="25"/>
      <c r="H22" s="36">
        <v>100</v>
      </c>
      <c r="I22" s="29">
        <f>SUM(I14:I21)+J7</f>
        <v>97.74</v>
      </c>
      <c r="J22" s="49"/>
    </row>
    <row r="23" ht="115" customHeight="1" spans="1:10">
      <c r="A23" s="37" t="s">
        <v>64</v>
      </c>
      <c r="B23" s="38"/>
      <c r="C23" s="38"/>
      <c r="D23" s="38"/>
      <c r="E23" s="38"/>
      <c r="F23" s="38"/>
      <c r="G23" s="38"/>
      <c r="H23" s="38"/>
      <c r="I23" s="38"/>
      <c r="J23" s="50"/>
    </row>
    <row r="24" customHeight="1" spans="1:10">
      <c r="A24" s="39" t="s">
        <v>65</v>
      </c>
      <c r="B24" s="39"/>
      <c r="C24" s="39"/>
      <c r="D24" s="39"/>
      <c r="E24" s="39"/>
      <c r="F24" s="39"/>
      <c r="G24" s="39"/>
      <c r="H24" s="39"/>
      <c r="I24" s="39"/>
      <c r="J24" s="51"/>
    </row>
    <row r="25" customHeight="1" spans="1:1">
      <c r="A25" s="40"/>
    </row>
  </sheetData>
  <sheetProtection formatCells="0" insertHyperlinks="0" autoFilter="0"/>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23:J23"/>
    <mergeCell ref="A24:J24"/>
    <mergeCell ref="A11:A12"/>
    <mergeCell ref="A13:A21"/>
    <mergeCell ref="B14:B17"/>
    <mergeCell ref="B18:B20"/>
    <mergeCell ref="A6:C10"/>
  </mergeCells>
  <printOptions horizontalCentered="1"/>
  <pageMargins left="0.700694444444445" right="0.700694444444445" top="0.751388888888889" bottom="0.751388888888889" header="0.298611111111111" footer="0.298611111111111"/>
  <pageSetup paperSize="9" scale="60" orientation="portrait"/>
  <headerFooter/>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WPS Office WWO_wpscloud_20230418201704-26c2f836bd</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2015-06-07T18:19:00Z</dcterms:created>
  <dcterms:modified xsi:type="dcterms:W3CDTF">2023-05-17T07:13:41Z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3B051E73F714478090756E8CAAA59E89_13</vt:lpwstr>
  </property>
</Properties>
</file>