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065"/>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<sst xmlns="http://schemas.openxmlformats.org/spreadsheetml/2006/main" count="103" uniqueCount="88">
  <si>
    <t xml:space="preserve"> 项目支出绩效自评表 </t>
  </si>
  <si>
    <t>（2022年度）</t>
  </si>
  <si>
    <t>项目名称</t>
  </si>
  <si>
    <t>北京市大气污染重点企业用电监控及监测支撑项目</t>
  </si>
  <si>
    <t>主管部门</t>
  </si>
  <si>
    <t>北京市生态环境局</t>
  </si>
  <si>
    <t>实施单位</t>
  </si>
  <si>
    <t>北京市生态环境监测中心</t>
  </si>
  <si>
    <t>项目负责人</t>
  </si>
  <si>
    <t>沈秀娥</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</si>
  <si>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</si>
  <si>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</si>
  <si>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</si>
  <si>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</si>
  <si>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</si>
  <si>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</si>
  <si>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</si>
  <si>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</si>
  <si>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</si>
  <si>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</si>
  <si>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</si>
  <si>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</si>
  <si>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</si>
  <si>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</si>
  <si>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</si>
  <si>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</si>
  <si>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目标1：实现基于电力监控手段的典型行业企业生产和治污监控；
目标2：获取多层级多场景的企业精准管控线索。</t>
  </si>
  <si>
    <t>受疫情影响，工业企业用电监测网络仍在建设过程中，现已完成15个行业238家企业的踏勘，安装涉气生产及治污设施点位1071个，实现了基于电力监控手段的典型行业企业生产和治污设施的监控。完成密云区用电监控数据的接入，完成2400余家企业宏观用电数据的整合。研发了日常场景下产治污不同步开启的线索挖掘算法、应急场景下企业落实停产措施及企业未落实限产措施的线索挖掘算法，获取了多层次多场景的企业精准管控措施。</t>
  </si>
  <si>
    <t>绩效指标</t>
  </si>
  <si>
    <t>一级指标</t>
  </si>
  <si>
    <t>二级指标</t>
  </si>
  <si>
    <t>三级指标</t>
  </si>
  <si>
    <t>年度指标值</t>
  </si>
  <si>
    <t>实际完成值</t>
  </si>
  <si>
    <t>偏差原因分析及改进措施</t>
  </si>
  <si>
    <t>产出指标</t>
  </si>
  <si>
    <t>数量指标</t>
  </si>
  <si>
    <t>覆盖北京市重点企业数量</t>
  </si>
  <si>
    <t>≥500家</t>
  </si>
  <si>
    <t>238家</t>
  </si>
  <si>
    <t>项目执行期未到。目前项目在合同实施期内，按进度执行中。后续将加快项目执行，确保项目及时完成。</t>
  </si>
  <si>
    <t>覆盖北京市重点行业数量</t>
  </si>
  <si>
    <t>≥10个</t>
  </si>
  <si>
    <t>15个</t>
  </si>
  <si>
    <t>采集电力监控终端点位数量</t>
  </si>
  <si>
    <t>≥6000个</t>
  </si>
  <si>
    <t>1071个</t>
  </si>
  <si>
    <t>质量指标</t>
  </si>
  <si>
    <t>数据采集时间间隔</t>
  </si>
  <si>
    <t>＜60分钟</t>
  </si>
  <si>
    <t>15分钟</t>
  </si>
  <si>
    <t>电力终端监控指标</t>
  </si>
  <si>
    <t>≥3个</t>
  </si>
  <si>
    <t>3个</t>
  </si>
  <si>
    <t>时效指标</t>
  </si>
  <si>
    <t>完成建设内容并通过验收</t>
  </si>
  <si>
    <t>≤24月</t>
  </si>
  <si>
    <t>按计划实施</t>
  </si>
  <si>
    <t>项目执行期未到。目前项目在合同实施期内，按进度执行中。</t>
  </si>
  <si>
    <t>完成政府采购并签订采购合同</t>
  </si>
  <si>
    <t>≤6月</t>
  </si>
  <si>
    <t>6个月</t>
  </si>
  <si>
    <t>成本指标</t>
  </si>
  <si>
    <t>项目预算控制数</t>
  </si>
  <si>
    <t>≤2052.8万元</t>
  </si>
  <si>
    <t>2050万元</t>
  </si>
  <si>
    <t>效益指标</t>
  </si>
  <si>
    <t>社会效益指标</t>
  </si>
  <si>
    <t>增强对污染排放企业监管、监测的高覆盖性、时效性，推动新型技术在污染监管中的应用，促进双碳目标实施，保护公众健康，提升人民幸福感</t>
  </si>
  <si>
    <t>增强对污染排放企业监管、监测的高覆盖性、时效性，推动新型技术在污染监管中的应用，促进双碳目标实施，保护公众健康，提升人民幸福感。</t>
  </si>
  <si>
    <t>实现对企业生产设施和治污设施的实时监控，污染源远程监控企业大幅增加，对于企业履行环保责任的监督力度大幅提升。</t>
  </si>
  <si>
    <t>持续发挥新型技术在污染监管中的应用，进一步保障北京市空气质量水平。</t>
  </si>
  <si>
    <t>生态效益指标</t>
  </si>
  <si>
    <t>降低企业的污染排放量，进一步提升北京市空气质量水平</t>
  </si>
  <si>
    <t>降低企业的污染排放量，进一步提升北京市空气质量水平。</t>
  </si>
  <si>
    <t>通过电力监控完成对企业日常生产状态下治污设施启用状态的监控，保障企业开启治污设施，达标排放，为空气质量的提升奠定基础。</t>
  </si>
  <si>
    <t>可持续影响指标</t>
  </si>
  <si>
    <t>为提升北京市污染源精细化管控水平提供技术支撑</t>
  </si>
  <si>
    <t>为提升北京市污染源精细化管控水平提供技术支撑。</t>
  </si>
  <si>
    <t>电力监控实现了对企业全部涉气设施的监控，结合算法研发，提供了多场景的精准管控线索，指引执法，提升监管效能。</t>
  </si>
  <si>
    <t>满意度指标</t>
  </si>
  <si>
    <t>服务对象满意度指标</t>
  </si>
  <si>
    <t>市生态环境管理部门及社会公众的满意度</t>
  </si>
  <si>
    <t>≥90%</t>
  </si>
  <si>
    <t>满意度情况较好，但支撑材料有待进一步收集。</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</si>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</sst>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7">
    <numFmt numFmtId="176" formatCode="0.00_ "/>
    <numFmt numFmtId="177" formatCode="0_);[Red]\(0\)"/>
    <numFmt numFmtId="42" formatCode="_ &quot;￥&quot;* #,##0_ ;_ &quot;￥&quot;* \-#,##0_ ;_ &quot;￥&quot;* &quot;-&quot;_ ;_ @_ "/>
    <numFmt numFmtId="44" formatCode="_ &quot;￥&quot;* #,##0.00_ ;_ &quot;￥&quot;* \-#,##0.00_ ;_ &quot;￥&quot;* &quot;-&quot;??_ ;_ @_ "/>
    <numFmt numFmtId="178" formatCode="0.00_);[Red]\(0.00\)"/>
    <numFmt numFmtId="41" formatCode="_ * #,##0_ ;_ * \-#,##0_ ;_ * &quot;-&quot;_ ;_ @_ "/>
    <numFmt numFmtId="43" formatCode="_ * #,##0.00_ ;_ * \-#,##0.00_ ;_ * &quot;-&quot;??_ ;_ @_ "/>
  </numFmts>
  <fonts count="26">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b/>
      <sz val="10"/>
      <name val="宋体"/>
      <charset val="134"/>
    </font>
    <font>
      <sz val="10.5"/>
      <name val="Times New Roman"/>
      <charset val="134"/>
    </font>
    <font>
      <sz val="11"/>
      <color theme="0"/>
      <name val="等线"/>
      <charset val="0"/>
      <scheme val="minor"/>
    </font>
    <font>
      <sz val="11"/>
      <color theme="1"/>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rgb="FF9C0006"/>
      <name val="等线"/>
      <charset val="0"/>
      <scheme val="minor"/>
    </font>
    <font>
      <sz val="11"/>
      <color rgb="FF9C6500"/>
      <name val="等线"/>
      <charset val="0"/>
      <scheme val="minor"/>
    </font>
    <font>
      <b/>
      <sz val="11"/>
      <color rgb="FFFFFFFF"/>
      <name val="等线"/>
      <charset val="0"/>
      <scheme val="minor"/>
    </font>
    <font>
      <sz val="11"/>
      <color rgb="FFFA7D00"/>
      <name val="等线"/>
      <charset val="0"/>
      <scheme val="minor"/>
    </font>
    <font>
      <i/>
      <sz val="11"/>
      <color rgb="FF7F7F7F"/>
      <name val="等线"/>
      <charset val="0"/>
      <scheme val="minor"/>
    </font>
    <font>
      <b/>
      <sz val="11"/>
      <color theme="1"/>
      <name val="等线"/>
      <charset val="0"/>
      <scheme val="minor"/>
    </font>
    <font>
      <b/>
      <sz val="15"/>
      <color theme="3"/>
      <name val="等线"/>
      <charset val="134"/>
      <scheme val="minor"/>
    </font>
    <font>
      <sz val="11"/>
      <color rgb="FFFF0000"/>
      <name val="等线"/>
      <charset val="0"/>
      <scheme val="minor"/>
    </font>
    <font>
      <u/>
      <sz val="11"/>
      <color rgb="FF0000FF"/>
      <name val="等线"/>
      <charset val="0"/>
      <scheme val="minor"/>
    </font>
    <font>
      <b/>
      <sz val="11"/>
      <color theme="3"/>
      <name val="等线"/>
      <charset val="134"/>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rgb="FFFFCC9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8" fillId="15"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0" fontId="22" fillId="28" borderId="14"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24" fillId="32" borderId="14" applyNumberFormat="false" applyAlignment="false" applyProtection="false">
      <alignment vertical="center"/>
    </xf>
    <xf numFmtId="0" fontId="25" fillId="28" borderId="15" applyNumberFormat="false" applyAlignment="false" applyProtection="false">
      <alignment vertical="center"/>
    </xf>
    <xf numFmtId="0" fontId="14" fillId="14" borderId="10" applyNumberFormat="false" applyAlignment="false" applyProtection="false">
      <alignment vertical="center"/>
    </xf>
    <xf numFmtId="0" fontId="15" fillId="0" borderId="11" applyNumberFormat="false" applyFill="false" applyAlignment="false" applyProtection="false">
      <alignment vertical="center"/>
    </xf>
    <xf numFmtId="0" fontId="7" fillId="20"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41">
    <xf numFmtId="0" fontId="0" fillId="0" borderId="0" xfId="0"/>
    <xf numFmtId="0" fontId="1" fillId="0" borderId="0" xfId="0" applyFont="true" applyAlignment="true">
      <alignment wrapText="true"/>
    </xf>
    <xf numFmtId="0" fontId="1" fillId="0" borderId="0" xfId="0" applyFont="true"/>
    <xf numFmtId="0" fontId="1" fillId="0" borderId="0" xfId="0" applyFont="true" applyAlignment="true">
      <alignment horizont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3" xfId="0" applyFont="true" applyBorder="true" applyAlignment="true">
      <alignment horizontal="center" vertical="center"/>
    </xf>
    <xf numFmtId="0" fontId="4" fillId="0" borderId="4"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1" xfId="0" applyFont="true" applyBorder="true" applyAlignment="true">
      <alignment horizontal="left" vertical="center" wrapText="true"/>
    </xf>
    <xf numFmtId="0" fontId="4" fillId="0" borderId="5" xfId="0" applyFont="true" applyBorder="true" applyAlignment="true">
      <alignment horizontal="center" vertical="center" textRotation="255"/>
    </xf>
    <xf numFmtId="0" fontId="5"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4" fillId="0" borderId="7" xfId="0" applyFont="true" applyBorder="true" applyAlignment="true">
      <alignment horizontal="center" vertical="center" textRotation="255"/>
    </xf>
    <xf numFmtId="0" fontId="4" fillId="0" borderId="0" xfId="0" applyFont="true" applyAlignment="true">
      <alignment horizontal="left" vertical="center" wrapText="true"/>
    </xf>
    <xf numFmtId="0" fontId="4" fillId="0" borderId="0" xfId="0" applyFont="true" applyAlignment="true">
      <alignment horizontal="left" vertical="center"/>
    </xf>
    <xf numFmtId="0" fontId="6" fillId="0" borderId="0" xfId="0" applyFont="true" applyAlignment="true">
      <alignment horizontal="justify" vertical="center"/>
    </xf>
    <xf numFmtId="0" fontId="4" fillId="0" borderId="0" xfId="0" applyFont="true" applyAlignment="true">
      <alignment horizontal="center" vertical="center"/>
    </xf>
    <xf numFmtId="178" fontId="4" fillId="0" borderId="1" xfId="0" applyNumberFormat="true" applyFont="true" applyBorder="true" applyAlignment="true">
      <alignment horizontal="center" vertical="center"/>
    </xf>
    <xf numFmtId="177" fontId="4" fillId="0" borderId="1" xfId="0" applyNumberFormat="true" applyFont="true" applyBorder="true" applyAlignment="true">
      <alignment horizontal="center" vertical="center"/>
    </xf>
    <xf numFmtId="0" fontId="5" fillId="0" borderId="4" xfId="0" applyFont="true" applyBorder="true" applyAlignment="true">
      <alignment horizontal="center" vertical="center" wrapText="true"/>
    </xf>
    <xf numFmtId="0" fontId="5" fillId="0" borderId="2" xfId="0" applyFont="true" applyBorder="true" applyAlignment="true">
      <alignment horizontal="center" vertical="center"/>
    </xf>
    <xf numFmtId="0" fontId="5" fillId="0" borderId="3" xfId="0"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4" xfId="0" applyFont="true" applyBorder="true" applyAlignment="true">
      <alignment horizontal="center" vertical="center" wrapText="true"/>
    </xf>
    <xf numFmtId="176" fontId="4" fillId="0" borderId="1" xfId="0" applyNumberFormat="true" applyFont="true" applyBorder="true" applyAlignment="true">
      <alignment horizontal="center" vertical="center"/>
    </xf>
    <xf numFmtId="0" fontId="4" fillId="0" borderId="0" xfId="0" applyFont="true"/>
    <xf numFmtId="10" fontId="4" fillId="0" borderId="1" xfId="0" applyNumberFormat="true" applyFont="true" applyBorder="true" applyAlignment="true">
      <alignment horizontal="center" vertical="center"/>
    </xf>
    <xf numFmtId="178" fontId="4" fillId="0" borderId="1" xfId="0" applyNumberFormat="true" applyFont="true" applyBorder="true" applyAlignment="true">
      <alignment horizontal="center" vertical="center" wrapText="true"/>
    </xf>
    <xf numFmtId="0" fontId="5" fillId="0" borderId="4" xfId="0" applyFont="true" applyBorder="true" applyAlignment="true">
      <alignment horizontal="center" vertical="center"/>
    </xf>
    <xf numFmtId="0" fontId="4" fillId="0" borderId="0" xfId="0" applyFont="true" applyAlignment="true">
      <alignment wrapText="true"/>
    </xf>
    <xf numFmtId="0" fontId="4" fillId="0" borderId="7" xfId="0" applyFont="true" applyBorder="true" applyAlignment="true">
      <alignment horizontal="center" vertical="center" wrapText="true"/>
    </xf>
    <xf numFmtId="0" fontId="5" fillId="0" borderId="1"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9"/>
  <sheetViews>
    <sheetView tabSelected="1" view="pageBreakPreview" zoomScaleNormal="100" zoomScaleSheetLayoutView="100" workbookViewId="0">
      <selection activeCell="A1" sqref="A1:J1"/>
    </sheetView>
  </sheetViews>
  <sheetFormatPr defaultColWidth="9" defaultRowHeight="37.2" customHeight="true"/>
  <cols>
    <col min="1" max="1" width="9" style="2"/>
    <col min="2" max="2" width="9.88333333333333" style="2" customWidth="true"/>
    <col min="3" max="3" width="11.8833333333333" style="2" customWidth="true"/>
    <col min="4" max="4" width="19.6666666666667" style="2" customWidth="true"/>
    <col min="5" max="5" width="11.3333333333333" style="2" customWidth="true"/>
    <col min="6" max="6" width="11.775" style="2" customWidth="true"/>
    <col min="7" max="7" width="16.6666666666667" style="2" customWidth="true"/>
    <col min="8" max="8" width="7.66666666666667" style="2" customWidth="true"/>
    <col min="9" max="9" width="9.775" style="2" customWidth="true"/>
    <col min="10" max="10" width="15" style="3" customWidth="true"/>
    <col min="11" max="16384" width="9" style="2"/>
  </cols>
  <sheetData>
    <row r="1" ht="25.95" customHeight="true" spans="1:11">
      <c r="A1" s="4" t="s">
        <v>0</v>
      </c>
      <c r="B1" s="4"/>
      <c r="C1" s="4"/>
      <c r="D1" s="4"/>
      <c r="E1" s="4"/>
      <c r="F1" s="4"/>
      <c r="G1" s="4"/>
      <c r="H1" s="4"/>
      <c r="I1" s="4"/>
      <c r="J1" s="4"/>
      <c r="K1" s="34"/>
    </row>
    <row r="2" ht="31.95" customHeight="true" spans="1:11">
      <c r="A2" s="5" t="s">
        <v>1</v>
      </c>
      <c r="B2" s="5"/>
      <c r="C2" s="5"/>
      <c r="D2" s="5"/>
      <c r="E2" s="5"/>
      <c r="F2" s="5"/>
      <c r="G2" s="5"/>
      <c r="H2" s="5"/>
      <c r="I2" s="5"/>
      <c r="J2" s="5"/>
      <c r="K2" s="34"/>
    </row>
    <row r="3" ht="19.95" customHeight="true" spans="1:11">
      <c r="A3" s="6" t="s">
        <v>2</v>
      </c>
      <c r="B3" s="6"/>
      <c r="C3" s="6"/>
      <c r="D3" s="6" t="s">
        <v>3</v>
      </c>
      <c r="E3" s="6"/>
      <c r="F3" s="6"/>
      <c r="G3" s="6"/>
      <c r="H3" s="6"/>
      <c r="I3" s="6"/>
      <c r="J3" s="6"/>
      <c r="K3" s="34"/>
    </row>
    <row r="4" ht="19.95" customHeight="true" spans="1:11">
      <c r="A4" s="6" t="s">
        <v>4</v>
      </c>
      <c r="B4" s="6"/>
      <c r="C4" s="6"/>
      <c r="D4" s="6" t="s">
        <v>5</v>
      </c>
      <c r="E4" s="6"/>
      <c r="F4" s="6"/>
      <c r="G4" s="6" t="s">
        <v>6</v>
      </c>
      <c r="H4" s="7" t="s">
        <v>7</v>
      </c>
      <c r="I4" s="8"/>
      <c r="J4" s="9"/>
      <c r="K4" s="34"/>
    </row>
    <row r="5" ht="19.95" customHeight="true" spans="1:11">
      <c r="A5" s="7" t="s">
        <v>8</v>
      </c>
      <c r="B5" s="8"/>
      <c r="C5" s="9"/>
      <c r="D5" s="7" t="s">
        <v>9</v>
      </c>
      <c r="E5" s="8"/>
      <c r="F5" s="9"/>
      <c r="G5" s="6" t="s">
        <v>10</v>
      </c>
      <c r="H5" s="7">
        <v>68717198</v>
      </c>
      <c r="I5" s="8"/>
      <c r="J5" s="9"/>
      <c r="K5" s="34"/>
    </row>
    <row r="6" customHeight="true" spans="1:11">
      <c r="A6" s="10" t="s">
        <v>11</v>
      </c>
      <c r="B6" s="10"/>
      <c r="C6" s="10"/>
      <c r="D6" s="6"/>
      <c r="E6" s="10" t="s">
        <v>12</v>
      </c>
      <c r="F6" s="23" t="s">
        <v>13</v>
      </c>
      <c r="G6" s="10" t="s">
        <v>14</v>
      </c>
      <c r="H6" s="10" t="s">
        <v>15</v>
      </c>
      <c r="I6" s="10" t="s">
        <v>16</v>
      </c>
      <c r="J6" s="6" t="s">
        <v>17</v>
      </c>
      <c r="K6" s="34"/>
    </row>
    <row r="7" ht="19.95" customHeight="true" spans="1:11">
      <c r="A7" s="10"/>
      <c r="B7" s="10"/>
      <c r="C7" s="10"/>
      <c r="D7" s="10" t="s">
        <v>18</v>
      </c>
      <c r="E7" s="24">
        <v>2053</v>
      </c>
      <c r="F7" s="24">
        <v>2053</v>
      </c>
      <c r="G7" s="24">
        <v>2050</v>
      </c>
      <c r="H7" s="25">
        <v>10</v>
      </c>
      <c r="I7" s="35">
        <f>G7/F7</f>
        <v>0.998538723818802</v>
      </c>
      <c r="J7" s="36">
        <f>H7*I7</f>
        <v>9.98538723818802</v>
      </c>
      <c r="K7" s="34"/>
    </row>
    <row r="8" ht="19.95" customHeight="true" spans="1:11">
      <c r="A8" s="10"/>
      <c r="B8" s="10"/>
      <c r="C8" s="10"/>
      <c r="D8" s="10" t="s">
        <v>19</v>
      </c>
      <c r="E8" s="24">
        <v>2050</v>
      </c>
      <c r="F8" s="24">
        <v>2053</v>
      </c>
      <c r="G8" s="24">
        <v>2050</v>
      </c>
      <c r="H8" s="24" t="s">
        <v>20</v>
      </c>
      <c r="I8" s="35">
        <f>G8/F8</f>
        <v>0.998538723818802</v>
      </c>
      <c r="J8" s="36" t="s">
        <v>20</v>
      </c>
      <c r="K8" s="34"/>
    </row>
    <row r="9" ht="19.95" customHeight="true" spans="1:11">
      <c r="A9" s="10"/>
      <c r="B9" s="10"/>
      <c r="C9" s="10"/>
      <c r="D9" s="10" t="s">
        <v>21</v>
      </c>
      <c r="E9" s="24" t="s">
        <v>20</v>
      </c>
      <c r="F9" s="24" t="s">
        <v>20</v>
      </c>
      <c r="G9" s="24" t="s">
        <v>20</v>
      </c>
      <c r="H9" s="24" t="s">
        <v>20</v>
      </c>
      <c r="I9" s="24" t="s">
        <v>20</v>
      </c>
      <c r="J9" s="24" t="s">
        <v>20</v>
      </c>
      <c r="K9" s="34"/>
    </row>
    <row r="10" ht="19.95" customHeight="true" spans="1:11">
      <c r="A10" s="10"/>
      <c r="B10" s="10"/>
      <c r="C10" s="10"/>
      <c r="D10" s="10" t="s">
        <v>22</v>
      </c>
      <c r="E10" s="24" t="s">
        <v>20</v>
      </c>
      <c r="F10" s="24" t="s">
        <v>20</v>
      </c>
      <c r="G10" s="24" t="s">
        <v>20</v>
      </c>
      <c r="H10" s="24" t="s">
        <v>20</v>
      </c>
      <c r="I10" s="24" t="s">
        <v>20</v>
      </c>
      <c r="J10" s="24" t="s">
        <v>20</v>
      </c>
      <c r="K10" s="34"/>
    </row>
    <row r="11" ht="19.95" customHeight="true" spans="1:11">
      <c r="A11" s="11" t="s">
        <v>23</v>
      </c>
      <c r="B11" s="12" t="s">
        <v>24</v>
      </c>
      <c r="C11" s="13"/>
      <c r="D11" s="13"/>
      <c r="E11" s="13"/>
      <c r="F11" s="26"/>
      <c r="G11" s="27" t="s">
        <v>25</v>
      </c>
      <c r="H11" s="28"/>
      <c r="I11" s="28"/>
      <c r="J11" s="37"/>
      <c r="K11" s="34"/>
    </row>
    <row r="12" ht="117.9" customHeight="true" spans="1:11">
      <c r="A12" s="14"/>
      <c r="B12" s="15" t="s">
        <v>26</v>
      </c>
      <c r="C12" s="15"/>
      <c r="D12" s="15"/>
      <c r="E12" s="15"/>
      <c r="F12" s="15"/>
      <c r="G12" s="15" t="s">
        <v>27</v>
      </c>
      <c r="H12" s="15"/>
      <c r="I12" s="15"/>
      <c r="J12" s="15"/>
      <c r="K12" s="34"/>
    </row>
    <row r="13" ht="30" customHeight="true" spans="1:11">
      <c r="A13" s="16" t="s">
        <v>28</v>
      </c>
      <c r="B13" s="17" t="s">
        <v>29</v>
      </c>
      <c r="C13" s="18" t="s">
        <v>30</v>
      </c>
      <c r="D13" s="18" t="s">
        <v>31</v>
      </c>
      <c r="E13" s="18" t="s">
        <v>32</v>
      </c>
      <c r="F13" s="18"/>
      <c r="G13" s="17" t="s">
        <v>33</v>
      </c>
      <c r="H13" s="17" t="s">
        <v>15</v>
      </c>
      <c r="I13" s="17" t="s">
        <v>17</v>
      </c>
      <c r="J13" s="17" t="s">
        <v>34</v>
      </c>
      <c r="K13" s="34"/>
    </row>
    <row r="14" s="1" customFormat="true" ht="42" customHeight="true" spans="1:11">
      <c r="A14" s="19"/>
      <c r="B14" s="10" t="s">
        <v>35</v>
      </c>
      <c r="C14" s="10" t="s">
        <v>36</v>
      </c>
      <c r="D14" s="10" t="s">
        <v>37</v>
      </c>
      <c r="E14" s="10" t="s">
        <v>38</v>
      </c>
      <c r="F14" s="10"/>
      <c r="G14" s="10" t="s">
        <v>39</v>
      </c>
      <c r="H14" s="29">
        <v>6</v>
      </c>
      <c r="I14" s="29">
        <v>3.5</v>
      </c>
      <c r="J14" s="11" t="s">
        <v>40</v>
      </c>
      <c r="K14" s="38"/>
    </row>
    <row r="15" s="1" customFormat="true" ht="42" customHeight="true" spans="1:11">
      <c r="A15" s="19"/>
      <c r="B15" s="10"/>
      <c r="C15" s="10"/>
      <c r="D15" s="10" t="s">
        <v>41</v>
      </c>
      <c r="E15" s="10" t="s">
        <v>42</v>
      </c>
      <c r="F15" s="10"/>
      <c r="G15" s="10" t="s">
        <v>43</v>
      </c>
      <c r="H15" s="29">
        <v>6</v>
      </c>
      <c r="I15" s="29">
        <v>6</v>
      </c>
      <c r="J15" s="39"/>
      <c r="K15" s="38"/>
    </row>
    <row r="16" s="1" customFormat="true" ht="42" customHeight="true" spans="1:11">
      <c r="A16" s="19"/>
      <c r="B16" s="10"/>
      <c r="C16" s="10"/>
      <c r="D16" s="10" t="s">
        <v>44</v>
      </c>
      <c r="E16" s="10" t="s">
        <v>45</v>
      </c>
      <c r="F16" s="10"/>
      <c r="G16" s="10" t="s">
        <v>46</v>
      </c>
      <c r="H16" s="29">
        <v>6</v>
      </c>
      <c r="I16" s="29">
        <v>3</v>
      </c>
      <c r="J16" s="14"/>
      <c r="K16" s="38"/>
    </row>
    <row r="17" s="1" customFormat="true" ht="25.2" customHeight="true" spans="1:11">
      <c r="A17" s="19"/>
      <c r="B17" s="10"/>
      <c r="C17" s="10" t="s">
        <v>47</v>
      </c>
      <c r="D17" s="10" t="s">
        <v>48</v>
      </c>
      <c r="E17" s="10" t="s">
        <v>49</v>
      </c>
      <c r="F17" s="10"/>
      <c r="G17" s="10" t="s">
        <v>50</v>
      </c>
      <c r="H17" s="29">
        <v>6</v>
      </c>
      <c r="I17" s="29">
        <v>6</v>
      </c>
      <c r="J17" s="10"/>
      <c r="K17" s="38"/>
    </row>
    <row r="18" s="1" customFormat="true" ht="84" customHeight="true" spans="1:11">
      <c r="A18" s="19"/>
      <c r="B18" s="10"/>
      <c r="C18" s="10"/>
      <c r="D18" s="10" t="s">
        <v>51</v>
      </c>
      <c r="E18" s="10" t="s">
        <v>52</v>
      </c>
      <c r="F18" s="10"/>
      <c r="G18" s="10" t="s">
        <v>53</v>
      </c>
      <c r="H18" s="29">
        <v>6</v>
      </c>
      <c r="I18" s="29">
        <v>6</v>
      </c>
      <c r="J18" s="10"/>
      <c r="K18" s="38"/>
    </row>
    <row r="19" s="1" customFormat="true" ht="63.9" customHeight="true" spans="1:11">
      <c r="A19" s="19"/>
      <c r="B19" s="10"/>
      <c r="C19" s="10" t="s">
        <v>54</v>
      </c>
      <c r="D19" s="10" t="s">
        <v>55</v>
      </c>
      <c r="E19" s="10" t="s">
        <v>56</v>
      </c>
      <c r="F19" s="10"/>
      <c r="G19" s="30" t="s">
        <v>57</v>
      </c>
      <c r="H19" s="29">
        <v>5</v>
      </c>
      <c r="I19" s="29">
        <v>5</v>
      </c>
      <c r="J19" s="10" t="s">
        <v>58</v>
      </c>
      <c r="K19" s="38"/>
    </row>
    <row r="20" s="1" customFormat="true" ht="33" customHeight="true" spans="1:11">
      <c r="A20" s="19"/>
      <c r="B20" s="10"/>
      <c r="C20" s="10"/>
      <c r="D20" s="10" t="s">
        <v>59</v>
      </c>
      <c r="E20" s="10" t="s">
        <v>60</v>
      </c>
      <c r="F20" s="10"/>
      <c r="G20" s="30" t="s">
        <v>61</v>
      </c>
      <c r="H20" s="29">
        <v>5</v>
      </c>
      <c r="I20" s="29">
        <v>5</v>
      </c>
      <c r="J20" s="10"/>
      <c r="K20" s="38"/>
    </row>
    <row r="21" s="1" customFormat="true" ht="25.2" customHeight="true" spans="1:11">
      <c r="A21" s="19"/>
      <c r="B21" s="10"/>
      <c r="C21" s="10" t="s">
        <v>62</v>
      </c>
      <c r="D21" s="10" t="s">
        <v>63</v>
      </c>
      <c r="E21" s="10" t="s">
        <v>64</v>
      </c>
      <c r="F21" s="10"/>
      <c r="G21" s="30" t="s">
        <v>65</v>
      </c>
      <c r="H21" s="29">
        <v>10</v>
      </c>
      <c r="I21" s="29">
        <v>10</v>
      </c>
      <c r="J21" s="10"/>
      <c r="K21" s="38"/>
    </row>
    <row r="22" s="1" customFormat="true" ht="96" customHeight="true" spans="1:11">
      <c r="A22" s="19"/>
      <c r="B22" s="10" t="s">
        <v>66</v>
      </c>
      <c r="C22" s="10" t="s">
        <v>67</v>
      </c>
      <c r="D22" s="10" t="s">
        <v>68</v>
      </c>
      <c r="E22" s="10" t="s">
        <v>69</v>
      </c>
      <c r="F22" s="10"/>
      <c r="G22" s="30" t="s">
        <v>70</v>
      </c>
      <c r="H22" s="29">
        <v>10</v>
      </c>
      <c r="I22" s="29">
        <v>9</v>
      </c>
      <c r="J22" s="11" t="s">
        <v>71</v>
      </c>
      <c r="K22" s="38"/>
    </row>
    <row r="23" s="1" customFormat="true" ht="111.9" customHeight="true" spans="1:11">
      <c r="A23" s="19"/>
      <c r="B23" s="10"/>
      <c r="C23" s="10" t="s">
        <v>72</v>
      </c>
      <c r="D23" s="10" t="s">
        <v>73</v>
      </c>
      <c r="E23" s="10" t="s">
        <v>74</v>
      </c>
      <c r="F23" s="10"/>
      <c r="G23" s="30" t="s">
        <v>75</v>
      </c>
      <c r="H23" s="29">
        <v>10</v>
      </c>
      <c r="I23" s="29">
        <v>9</v>
      </c>
      <c r="J23" s="39"/>
      <c r="K23" s="38"/>
    </row>
    <row r="24" s="1" customFormat="true" ht="101.1" customHeight="true" spans="1:11">
      <c r="A24" s="19"/>
      <c r="B24" s="10"/>
      <c r="C24" s="10" t="s">
        <v>76</v>
      </c>
      <c r="D24" s="10" t="s">
        <v>77</v>
      </c>
      <c r="E24" s="10" t="s">
        <v>78</v>
      </c>
      <c r="F24" s="10"/>
      <c r="G24" s="30" t="s">
        <v>79</v>
      </c>
      <c r="H24" s="29">
        <v>10</v>
      </c>
      <c r="I24" s="29">
        <v>9</v>
      </c>
      <c r="J24" s="14"/>
      <c r="K24" s="38"/>
    </row>
    <row r="25" s="1" customFormat="true" ht="101.1" customHeight="true" spans="1:11">
      <c r="A25" s="19"/>
      <c r="B25" s="10" t="s">
        <v>80</v>
      </c>
      <c r="C25" s="10" t="s">
        <v>81</v>
      </c>
      <c r="D25" s="10" t="s">
        <v>82</v>
      </c>
      <c r="E25" s="31" t="s">
        <v>83</v>
      </c>
      <c r="F25" s="32"/>
      <c r="G25" s="30">
        <v>0.98</v>
      </c>
      <c r="H25" s="29">
        <v>10</v>
      </c>
      <c r="I25" s="29">
        <v>9</v>
      </c>
      <c r="J25" s="10" t="s">
        <v>84</v>
      </c>
      <c r="K25" s="38"/>
    </row>
    <row r="26" customHeight="true" spans="1:11">
      <c r="A26" s="7" t="s">
        <v>85</v>
      </c>
      <c r="B26" s="8"/>
      <c r="C26" s="8"/>
      <c r="D26" s="8"/>
      <c r="E26" s="8"/>
      <c r="F26" s="8"/>
      <c r="G26" s="8"/>
      <c r="H26" s="33">
        <v>100</v>
      </c>
      <c r="I26" s="33">
        <f>SUM(I14:I25)+J7</f>
        <v>90.485387238188</v>
      </c>
      <c r="J26" s="40"/>
      <c r="K26" s="34"/>
    </row>
    <row r="27" ht="115.2" customHeight="true" spans="1:11">
      <c r="A27" s="20" t="s">
        <v>86</v>
      </c>
      <c r="B27" s="21"/>
      <c r="C27" s="21"/>
      <c r="D27" s="21"/>
      <c r="E27" s="21"/>
      <c r="F27" s="21"/>
      <c r="G27" s="21"/>
      <c r="H27" s="21"/>
      <c r="I27" s="21"/>
      <c r="J27" s="23"/>
      <c r="K27" s="34"/>
    </row>
    <row r="28" customHeight="true" spans="1:11">
      <c r="A28" s="21" t="s">
        <v>87</v>
      </c>
      <c r="B28" s="21"/>
      <c r="C28" s="21"/>
      <c r="D28" s="21"/>
      <c r="E28" s="21"/>
      <c r="F28" s="21"/>
      <c r="G28" s="21"/>
      <c r="H28" s="21"/>
      <c r="I28" s="21"/>
      <c r="J28" s="23"/>
      <c r="K28" s="34"/>
    </row>
    <row r="29" customHeight="true" spans="1:1">
      <c r="A29" s="22"/>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1:A12"/>
    <mergeCell ref="A13:A25"/>
    <mergeCell ref="B14:B21"/>
    <mergeCell ref="B22:B24"/>
    <mergeCell ref="C14:C16"/>
    <mergeCell ref="C17:C18"/>
    <mergeCell ref="C19:C20"/>
    <mergeCell ref="J14:J16"/>
    <mergeCell ref="J22:J24"/>
    <mergeCell ref="A6:C10"/>
  </mergeCells>
  <printOptions horizontalCentered="true"/>
  <pageMargins left="0.700694444444445" right="0.700694444444445" top="0.751388888888889" bottom="0.751388888888889" header="0.298611111111111" footer="0.298611111111111"/>
  <pageSetup paperSize="9" scale="55" orientation="portrait"/>
  <headerFooter/>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c:creator>
  <cp:lastModifiedBy>user</cp:lastModifiedBy>
  <dcterms:created xsi:type="dcterms:W3CDTF">2015-06-10T02:19:00Z</dcterms:created>
  <cp:lastPrinted>2023-05-17T22:09:00Z</cp:lastPrinted>
  <dcterms:modified xsi:type="dcterms:W3CDTF">2023-08-23T11:16:25Z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