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Sheet1!$A$1:$J$32</definedName>
  </definedNames>
  <calcPr calcId="144525"/>
</workbook>
</file>

<file path=xl/sharedStrings.xml><?xml version="1.0" encoding="utf-8"?>
<sst xmlns="http://schemas.openxmlformats.org/spreadsheetml/2006/main" count="116" uniqueCount="94">
  <si>
    <r>
      <rPr>
        <sz val="16"/>
        <rFont val="方正小标宋简体"/>
        <charset val="134"/>
      </rPr>
      <t xml:space="preserve"> </t>
    </r>
    <r>
      <rPr>
        <sz val="16"/>
        <color theme="1"/>
        <rFont val="方正小标宋简体"/>
        <charset val="134"/>
      </rPr>
      <t xml:space="preserve">项目支出绩效自评表 </t>
    </r>
  </si>
  <si>
    <t>（2022年度）</t>
  </si>
  <si>
    <t>项目名称</t>
  </si>
  <si>
    <t>改革与发展课题项目</t>
  </si>
  <si>
    <t>主管部门</t>
  </si>
  <si>
    <t>北京市生态环境局</t>
  </si>
  <si>
    <t>实施单位</t>
  </si>
  <si>
    <t>北京市生态环境保护科学研究院</t>
  </si>
  <si>
    <t>项目负责人</t>
  </si>
  <si>
    <t>李赞</t>
  </si>
  <si>
    <t>联系电话</t>
  </si>
  <si>
    <t>项目资金（万元）</t>
  </si>
  <si>
    <t>年初预算数</t>
  </si>
  <si>
    <t>全年预算数</t>
  </si>
  <si>
    <t>全年执行数</t>
  </si>
  <si>
    <t>分值</t>
  </si>
  <si>
    <t>执行率</t>
  </si>
  <si>
    <t>得分</t>
  </si>
  <si>
    <t>年度资金总额</t>
  </si>
  <si>
    <t>其中：当年财政拨款</t>
  </si>
  <si>
    <t>_</t>
  </si>
  <si>
    <t>上年结转资金</t>
  </si>
  <si>
    <t>-</t>
  </si>
  <si>
    <t>其他资金</t>
  </si>
  <si>
    <t>年度总体目标</t>
  </si>
  <si>
    <t>预期目标</t>
  </si>
  <si>
    <t>实际完成情况</t>
  </si>
  <si>
    <t>1.典型设施农业土壤微塑料丰度与分布特征，微塑料污染特征与设施农业土壤理化性质的关系，探讨微塑料污染特征对设施农业土壤微生物群落多样性的影响程度及机制；基于典型污染场地异味检测方法，实现对污染场地相关的异味物质检测；融合实际场地的长期监测数据，反演影响污染物迁移过程的关键参数，评估污染场地修复效果提供定量支撑；
2.项目通过长期观测不同时间、不同气象条件、不同氨浓度环境下，北京市大气氨与二次无机颗粒物（SNA）及其主要化学组分的浓度，使用相关系数分析其相关性关系，并运用修正气体比率AdjGR分析SNA对大气氨浓度变化的敏感性，探究氨对SNA形成的影响机制；道路扬尘中尘微塑料污染现状的特征分析；
3.研究开发具有工程应用价值的污水处理工艺，探究污水处理厂协同减污降碳的运行策略；通过研究确定城镇污水处理厂温室气体排放核算方法；根据污水处理厂CO2排放的因子本地化，并分析其排放特征；实地考察选定采样点，开展河流湖泊中水质监测及水生生物的鉴定。
4.研发以定向示踪和基于传感器原理的VOCs废气收集和治理效果高效监管技术，以期实现点多、量散、分布广的工业源VOCs高效管控；掌握其VOCs在生活消费品中排放量，建立北京市使用的主要含VOCs生活消费品排放清单；通过现场调研和监测分析掌握农药使用过程的VOCs污染特征，获得农药使用源本地化排放因子，完善北京市农药使用源排放清单.</t>
  </si>
  <si>
    <t>根据项目实际需要开展实验，进而对项目出具高质量论文、研究报告，申请国家专利等，使得大气等生态环境质量得到提升，公众满意度较好。</t>
  </si>
  <si>
    <t>绩效指标</t>
  </si>
  <si>
    <t>一级指标</t>
  </si>
  <si>
    <t>二级指标</t>
  </si>
  <si>
    <t>三级指标</t>
  </si>
  <si>
    <t>年度指标值</t>
  </si>
  <si>
    <t>实际完成值</t>
  </si>
  <si>
    <t>偏差原因分析及改进措施</t>
  </si>
  <si>
    <t>产出指标</t>
  </si>
  <si>
    <t>数量指标</t>
  </si>
  <si>
    <t>发表论文</t>
  </si>
  <si>
    <t>=14篇</t>
  </si>
  <si>
    <t>5篇</t>
  </si>
  <si>
    <t>部分项目目前仍在研究阶段，未产出论文或研究报告。后续将加快工作进度，确保项目按时完成。</t>
  </si>
  <si>
    <t>研究报告</t>
  </si>
  <si>
    <t>=6份</t>
  </si>
  <si>
    <t>6份</t>
  </si>
  <si>
    <t>VOCs污染源治理评价体系</t>
  </si>
  <si>
    <t>=1套</t>
  </si>
  <si>
    <t>1套</t>
  </si>
  <si>
    <t>测定方法</t>
  </si>
  <si>
    <t>5套</t>
  </si>
  <si>
    <t>SCI论文</t>
  </si>
  <si>
    <t>=2篇</t>
  </si>
  <si>
    <t>2篇</t>
  </si>
  <si>
    <t>土壤样品采集数量</t>
  </si>
  <si>
    <t>=117个</t>
  </si>
  <si>
    <t>117个</t>
  </si>
  <si>
    <t>异味物质种类数量</t>
  </si>
  <si>
    <t>≥200种</t>
  </si>
  <si>
    <t>200种</t>
  </si>
  <si>
    <t>申请专利数量</t>
  </si>
  <si>
    <t>=7项</t>
  </si>
  <si>
    <t>10项</t>
  </si>
  <si>
    <t>排放因子数据</t>
  </si>
  <si>
    <t>=10种</t>
  </si>
  <si>
    <t>10种</t>
  </si>
  <si>
    <t>质量指标</t>
  </si>
  <si>
    <t>样品检测质控</t>
  </si>
  <si>
    <t>=1项</t>
  </si>
  <si>
    <t>1项</t>
  </si>
  <si>
    <t>项目质量</t>
  </si>
  <si>
    <t>完善北京市农药使用源排放清单、VOCs污染源治理评价体系</t>
  </si>
  <si>
    <t>2套</t>
  </si>
  <si>
    <t>时效指标</t>
  </si>
  <si>
    <t>2022年1月-2022年12月</t>
  </si>
  <si>
    <t>优良中低差</t>
  </si>
  <si>
    <t>优</t>
  </si>
  <si>
    <t>成本指标</t>
  </si>
  <si>
    <t>200万元</t>
  </si>
  <si>
    <t>149.82万元</t>
  </si>
  <si>
    <t>效益指标</t>
  </si>
  <si>
    <t>生态效益指标</t>
  </si>
  <si>
    <t>为北京市环境质量改善提供支撑</t>
  </si>
  <si>
    <t>效益支撑材料不够充分，后续将加强效益材料的收集与整理。</t>
  </si>
  <si>
    <t>满意度指标</t>
  </si>
  <si>
    <t>服务对象满意度指标</t>
  </si>
  <si>
    <t>公众满意度</t>
  </si>
  <si>
    <t>≥95%</t>
  </si>
  <si>
    <t>较好</t>
  </si>
  <si>
    <t>满意度情况较好，但支撑材料有待进一步收集</t>
  </si>
  <si>
    <t>决策部门满意度</t>
  </si>
  <si>
    <t>好坏</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</si>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</sst>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7">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0.5"/>
      <color theme="1"/>
      <name val="Times New Roman"/>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5">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7" fontId="3"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4"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3" fillId="0" borderId="0" xfId="0" applyFont="1" applyAlignment="1">
      <alignment horizontal="center"/>
    </xf>
    <xf numFmtId="0" fontId="3" fillId="0" borderId="1" xfId="0" applyFont="1" applyBorder="1" applyAlignment="1">
      <alignment horizontal="center"/>
    </xf>
    <xf numFmtId="176"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9" fontId="3"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justify" vertical="center"/>
    </xf>
    <xf numFmtId="10"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quotePrefix="1">
      <alignment horizontal="center" vertical="center"/>
    </xf>
    <xf numFmtId="0" fontId="3" fillId="0" borderId="2" xfId="0"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view="pageBreakPreview" zoomScaleNormal="100" workbookViewId="0">
      <selection activeCell="E7" sqref="E7:J10"/>
    </sheetView>
  </sheetViews>
  <sheetFormatPr defaultColWidth="9" defaultRowHeight="36.95" customHeight="1"/>
  <cols>
    <col min="1" max="1" width="8.375" customWidth="1"/>
    <col min="2" max="2" width="9.875" customWidth="1"/>
    <col min="3" max="3" width="11.875" customWidth="1"/>
    <col min="4" max="4" width="20.375" customWidth="1"/>
    <col min="5" max="5" width="11.125" customWidth="1"/>
    <col min="6" max="6" width="10.625" customWidth="1"/>
    <col min="7" max="7" width="10.875" customWidth="1"/>
    <col min="8" max="8" width="11.125" customWidth="1"/>
    <col min="9" max="9" width="9.375" customWidth="1"/>
    <col min="10" max="10" width="15.375"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6"/>
      <c r="J4" s="7"/>
    </row>
    <row r="5" ht="20.1" customHeight="1" spans="1:10">
      <c r="A5" s="5" t="s">
        <v>8</v>
      </c>
      <c r="B5" s="6"/>
      <c r="C5" s="7"/>
      <c r="D5" s="5" t="s">
        <v>9</v>
      </c>
      <c r="E5" s="6"/>
      <c r="F5" s="7"/>
      <c r="G5" s="4" t="s">
        <v>10</v>
      </c>
      <c r="H5" s="5">
        <v>68321577</v>
      </c>
      <c r="I5" s="6"/>
      <c r="J5" s="7"/>
    </row>
    <row r="6"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v>200</v>
      </c>
      <c r="F7" s="10">
        <v>200</v>
      </c>
      <c r="G7" s="10">
        <v>149.818089</v>
      </c>
      <c r="H7" s="4">
        <v>10</v>
      </c>
      <c r="I7" s="32">
        <f t="shared" ref="I7:I8" si="0">G7/F7</f>
        <v>0.749090445</v>
      </c>
      <c r="J7" s="33">
        <f>H7*I7</f>
        <v>7.49090445</v>
      </c>
    </row>
    <row r="8" ht="20.1" customHeight="1" spans="1:10">
      <c r="A8" s="8"/>
      <c r="B8" s="8"/>
      <c r="C8" s="8"/>
      <c r="D8" s="8" t="s">
        <v>19</v>
      </c>
      <c r="E8" s="10">
        <v>200</v>
      </c>
      <c r="F8" s="10">
        <v>200</v>
      </c>
      <c r="G8" s="10">
        <v>149.82</v>
      </c>
      <c r="H8" s="4" t="s">
        <v>20</v>
      </c>
      <c r="I8" s="32">
        <f t="shared" si="0"/>
        <v>0.7491</v>
      </c>
      <c r="J8" s="8" t="s">
        <v>20</v>
      </c>
    </row>
    <row r="9" ht="20.1" customHeight="1" spans="1:10">
      <c r="A9" s="8"/>
      <c r="B9" s="8"/>
      <c r="C9" s="8"/>
      <c r="D9" s="8" t="s">
        <v>21</v>
      </c>
      <c r="E9" s="4" t="s">
        <v>22</v>
      </c>
      <c r="F9" s="4" t="s">
        <v>22</v>
      </c>
      <c r="G9" s="8" t="s">
        <v>22</v>
      </c>
      <c r="H9" s="4" t="s">
        <v>22</v>
      </c>
      <c r="I9" s="4" t="s">
        <v>22</v>
      </c>
      <c r="J9" s="8" t="s">
        <v>22</v>
      </c>
    </row>
    <row r="10" ht="20.1" customHeight="1" spans="1:10">
      <c r="A10" s="8"/>
      <c r="B10" s="8"/>
      <c r="C10" s="8"/>
      <c r="D10" s="8" t="s">
        <v>23</v>
      </c>
      <c r="E10" s="4" t="s">
        <v>22</v>
      </c>
      <c r="F10" s="4" t="s">
        <v>22</v>
      </c>
      <c r="G10" s="8" t="s">
        <v>22</v>
      </c>
      <c r="H10" s="4" t="s">
        <v>22</v>
      </c>
      <c r="I10" s="4" t="s">
        <v>22</v>
      </c>
      <c r="J10" s="8" t="s">
        <v>22</v>
      </c>
    </row>
    <row r="11" ht="20.1" customHeight="1" spans="1:10">
      <c r="A11" s="11" t="s">
        <v>24</v>
      </c>
      <c r="B11" s="12" t="s">
        <v>25</v>
      </c>
      <c r="C11" s="13"/>
      <c r="D11" s="13"/>
      <c r="E11" s="13"/>
      <c r="F11" s="14"/>
      <c r="G11" s="5" t="s">
        <v>26</v>
      </c>
      <c r="H11" s="6"/>
      <c r="I11" s="6"/>
      <c r="J11" s="7"/>
    </row>
    <row r="12" ht="255" customHeight="1" spans="1:10">
      <c r="A12" s="15"/>
      <c r="B12" s="16" t="s">
        <v>27</v>
      </c>
      <c r="C12" s="16"/>
      <c r="D12" s="16"/>
      <c r="E12" s="16"/>
      <c r="F12" s="16"/>
      <c r="G12" s="17" t="s">
        <v>28</v>
      </c>
      <c r="H12" s="16"/>
      <c r="I12" s="16"/>
      <c r="J12" s="16"/>
    </row>
    <row r="13" ht="30" customHeight="1" spans="1:10">
      <c r="A13" s="18" t="s">
        <v>29</v>
      </c>
      <c r="B13" s="8" t="s">
        <v>30</v>
      </c>
      <c r="C13" s="4" t="s">
        <v>31</v>
      </c>
      <c r="D13" s="4" t="s">
        <v>32</v>
      </c>
      <c r="E13" s="4" t="s">
        <v>33</v>
      </c>
      <c r="F13" s="4"/>
      <c r="G13" s="8" t="s">
        <v>34</v>
      </c>
      <c r="H13" s="8" t="s">
        <v>15</v>
      </c>
      <c r="I13" s="8" t="s">
        <v>17</v>
      </c>
      <c r="J13" s="8" t="s">
        <v>35</v>
      </c>
    </row>
    <row r="14" ht="99" customHeight="1" spans="1:10">
      <c r="A14" s="18"/>
      <c r="B14" s="19" t="s">
        <v>36</v>
      </c>
      <c r="C14" s="19" t="s">
        <v>37</v>
      </c>
      <c r="D14" s="4" t="s">
        <v>38</v>
      </c>
      <c r="E14" s="35" t="s">
        <v>39</v>
      </c>
      <c r="F14" s="4"/>
      <c r="G14" s="4" t="s">
        <v>40</v>
      </c>
      <c r="H14" s="20">
        <v>4</v>
      </c>
      <c r="I14" s="20">
        <f>5/14*H14</f>
        <v>1.42857142857143</v>
      </c>
      <c r="J14" s="8" t="s">
        <v>41</v>
      </c>
    </row>
    <row r="15" ht="21.95" customHeight="1" spans="1:10">
      <c r="A15" s="18"/>
      <c r="B15" s="19"/>
      <c r="C15" s="19"/>
      <c r="D15" s="4" t="s">
        <v>42</v>
      </c>
      <c r="E15" s="35" t="s">
        <v>43</v>
      </c>
      <c r="F15" s="4"/>
      <c r="G15" s="4" t="s">
        <v>44</v>
      </c>
      <c r="H15" s="20">
        <v>4</v>
      </c>
      <c r="I15" s="20">
        <v>4</v>
      </c>
      <c r="J15" s="8"/>
    </row>
    <row r="16" ht="33.95" customHeight="1" spans="1:10">
      <c r="A16" s="18"/>
      <c r="B16" s="19"/>
      <c r="C16" s="19"/>
      <c r="D16" s="8" t="s">
        <v>45</v>
      </c>
      <c r="E16" s="36" t="s">
        <v>46</v>
      </c>
      <c r="F16" s="7"/>
      <c r="G16" s="4" t="s">
        <v>47</v>
      </c>
      <c r="H16" s="20">
        <v>2</v>
      </c>
      <c r="I16" s="20">
        <v>2</v>
      </c>
      <c r="J16" s="8"/>
    </row>
    <row r="17" ht="21.95" customHeight="1" spans="1:10">
      <c r="A17" s="18"/>
      <c r="B17" s="19"/>
      <c r="C17" s="19"/>
      <c r="D17" s="4" t="s">
        <v>48</v>
      </c>
      <c r="E17" s="36" t="s">
        <v>46</v>
      </c>
      <c r="F17" s="7"/>
      <c r="G17" s="4" t="s">
        <v>49</v>
      </c>
      <c r="H17" s="20">
        <v>4</v>
      </c>
      <c r="I17" s="20">
        <v>4</v>
      </c>
      <c r="J17" s="4"/>
    </row>
    <row r="18" ht="21.95" customHeight="1" spans="1:10">
      <c r="A18" s="18"/>
      <c r="B18" s="19"/>
      <c r="C18" s="19"/>
      <c r="D18" s="4" t="s">
        <v>50</v>
      </c>
      <c r="E18" s="36" t="s">
        <v>51</v>
      </c>
      <c r="F18" s="7"/>
      <c r="G18" s="4" t="s">
        <v>52</v>
      </c>
      <c r="H18" s="20">
        <v>2</v>
      </c>
      <c r="I18" s="20">
        <v>2</v>
      </c>
      <c r="J18" s="4"/>
    </row>
    <row r="19" ht="21.95" customHeight="1" spans="1:10">
      <c r="A19" s="18"/>
      <c r="B19" s="19"/>
      <c r="C19" s="19"/>
      <c r="D19" s="4" t="s">
        <v>53</v>
      </c>
      <c r="E19" s="36" t="s">
        <v>54</v>
      </c>
      <c r="F19" s="7"/>
      <c r="G19" s="4" t="s">
        <v>55</v>
      </c>
      <c r="H19" s="20">
        <v>4</v>
      </c>
      <c r="I19" s="20">
        <v>4</v>
      </c>
      <c r="J19" s="4"/>
    </row>
    <row r="20" ht="21.95" customHeight="1" spans="1:10">
      <c r="A20" s="18"/>
      <c r="B20" s="19"/>
      <c r="C20" s="19"/>
      <c r="D20" s="4" t="s">
        <v>56</v>
      </c>
      <c r="E20" s="5" t="s">
        <v>57</v>
      </c>
      <c r="F20" s="7"/>
      <c r="G20" s="4" t="s">
        <v>58</v>
      </c>
      <c r="H20" s="20">
        <v>4</v>
      </c>
      <c r="I20" s="20">
        <v>4</v>
      </c>
      <c r="J20" s="4"/>
    </row>
    <row r="21" ht="21.95" customHeight="1" spans="1:10">
      <c r="A21" s="18"/>
      <c r="B21" s="19"/>
      <c r="C21" s="19"/>
      <c r="D21" s="4" t="s">
        <v>59</v>
      </c>
      <c r="E21" s="36" t="s">
        <v>60</v>
      </c>
      <c r="F21" s="7"/>
      <c r="G21" s="4" t="s">
        <v>61</v>
      </c>
      <c r="H21" s="20">
        <v>4</v>
      </c>
      <c r="I21" s="20">
        <v>4</v>
      </c>
      <c r="J21" s="4"/>
    </row>
    <row r="22" ht="21.95" customHeight="1" spans="1:10">
      <c r="A22" s="18"/>
      <c r="B22" s="19"/>
      <c r="C22" s="19"/>
      <c r="D22" s="21" t="s">
        <v>62</v>
      </c>
      <c r="E22" s="36" t="s">
        <v>63</v>
      </c>
      <c r="F22" s="7"/>
      <c r="G22" s="4" t="s">
        <v>64</v>
      </c>
      <c r="H22" s="20">
        <v>4</v>
      </c>
      <c r="I22" s="20">
        <v>4</v>
      </c>
      <c r="J22" s="4"/>
    </row>
    <row r="23" ht="18" customHeight="1" spans="1:10">
      <c r="A23" s="18"/>
      <c r="B23" s="19"/>
      <c r="C23" s="19" t="s">
        <v>65</v>
      </c>
      <c r="D23" s="21" t="s">
        <v>66</v>
      </c>
      <c r="E23" s="35" t="s">
        <v>67</v>
      </c>
      <c r="F23" s="4"/>
      <c r="G23" s="4" t="s">
        <v>68</v>
      </c>
      <c r="H23" s="20">
        <v>4</v>
      </c>
      <c r="I23" s="20">
        <v>4</v>
      </c>
      <c r="J23" s="4"/>
    </row>
    <row r="24" ht="18" customHeight="1" spans="1:10">
      <c r="A24" s="18"/>
      <c r="B24" s="19"/>
      <c r="C24" s="19"/>
      <c r="D24" s="22" t="s">
        <v>69</v>
      </c>
      <c r="E24" s="35" t="s">
        <v>67</v>
      </c>
      <c r="F24" s="4"/>
      <c r="G24" s="23" t="s">
        <v>68</v>
      </c>
      <c r="H24" s="24">
        <v>2</v>
      </c>
      <c r="I24" s="20">
        <v>2</v>
      </c>
      <c r="J24" s="4"/>
    </row>
    <row r="25" ht="51.95" customHeight="1" spans="1:10">
      <c r="A25" s="18"/>
      <c r="B25" s="19"/>
      <c r="C25" s="19"/>
      <c r="D25" s="19" t="s">
        <v>70</v>
      </c>
      <c r="E25" s="36" t="s">
        <v>46</v>
      </c>
      <c r="F25" s="7"/>
      <c r="G25" s="25" t="s">
        <v>71</v>
      </c>
      <c r="H25" s="20">
        <v>4</v>
      </c>
      <c r="I25" s="20">
        <v>4</v>
      </c>
      <c r="J25" s="4"/>
    </row>
    <row r="26" ht="20.1" customHeight="1" spans="1:10">
      <c r="A26" s="18"/>
      <c r="B26" s="19"/>
      <c r="C26" s="19" t="s">
        <v>72</v>
      </c>
      <c r="D26" s="21" t="s">
        <v>73</v>
      </c>
      <c r="E26" s="5" t="s">
        <v>74</v>
      </c>
      <c r="F26" s="7"/>
      <c r="G26" s="4" t="s">
        <v>75</v>
      </c>
      <c r="H26" s="20">
        <v>4</v>
      </c>
      <c r="I26" s="20">
        <v>4</v>
      </c>
      <c r="J26" s="4"/>
    </row>
    <row r="27" ht="21" customHeight="1" spans="1:10">
      <c r="A27" s="18"/>
      <c r="B27" s="19"/>
      <c r="C27" s="19" t="s">
        <v>76</v>
      </c>
      <c r="D27" s="21" t="s">
        <v>77</v>
      </c>
      <c r="E27" s="5" t="s">
        <v>74</v>
      </c>
      <c r="F27" s="7"/>
      <c r="G27" s="4" t="s">
        <v>78</v>
      </c>
      <c r="H27" s="20">
        <v>4</v>
      </c>
      <c r="I27" s="20">
        <v>4</v>
      </c>
      <c r="J27" s="8"/>
    </row>
    <row r="28" ht="57.95" customHeight="1" spans="1:10">
      <c r="A28" s="18"/>
      <c r="B28" s="19" t="s">
        <v>79</v>
      </c>
      <c r="C28" s="19" t="s">
        <v>80</v>
      </c>
      <c r="D28" s="19" t="s">
        <v>81</v>
      </c>
      <c r="E28" s="5" t="s">
        <v>74</v>
      </c>
      <c r="F28" s="7"/>
      <c r="G28" s="4" t="s">
        <v>75</v>
      </c>
      <c r="H28" s="20">
        <v>30</v>
      </c>
      <c r="I28" s="20">
        <v>28</v>
      </c>
      <c r="J28" s="8" t="s">
        <v>82</v>
      </c>
    </row>
    <row r="29" ht="30" customHeight="1" spans="1:10">
      <c r="A29" s="18"/>
      <c r="B29" s="19" t="s">
        <v>83</v>
      </c>
      <c r="C29" s="19" t="s">
        <v>84</v>
      </c>
      <c r="D29" s="21" t="s">
        <v>85</v>
      </c>
      <c r="E29" s="5" t="s">
        <v>86</v>
      </c>
      <c r="F29" s="7"/>
      <c r="G29" s="26" t="s">
        <v>87</v>
      </c>
      <c r="H29" s="20">
        <v>5</v>
      </c>
      <c r="I29" s="20">
        <v>4.5</v>
      </c>
      <c r="J29" s="11" t="s">
        <v>88</v>
      </c>
    </row>
    <row r="30" ht="30" customHeight="1" spans="1:10">
      <c r="A30" s="18"/>
      <c r="B30" s="19"/>
      <c r="C30" s="19"/>
      <c r="D30" s="21" t="s">
        <v>89</v>
      </c>
      <c r="E30" s="27" t="s">
        <v>90</v>
      </c>
      <c r="F30" s="28"/>
      <c r="G30" s="26" t="s">
        <v>87</v>
      </c>
      <c r="H30" s="20">
        <v>5</v>
      </c>
      <c r="I30" s="20">
        <v>4.5</v>
      </c>
      <c r="J30" s="15"/>
    </row>
    <row r="31" customHeight="1" spans="1:10">
      <c r="A31" s="5" t="s">
        <v>91</v>
      </c>
      <c r="B31" s="6"/>
      <c r="C31" s="6"/>
      <c r="D31" s="6"/>
      <c r="E31" s="6"/>
      <c r="F31" s="6"/>
      <c r="G31" s="6"/>
      <c r="H31" s="24">
        <v>100</v>
      </c>
      <c r="I31" s="24">
        <f>SUM(I14:I30)+J7</f>
        <v>91.9194758785714</v>
      </c>
      <c r="J31" s="34"/>
    </row>
    <row r="32" ht="114.95" customHeight="1" spans="1:10">
      <c r="A32" s="29" t="s">
        <v>92</v>
      </c>
      <c r="B32" s="30"/>
      <c r="C32" s="30"/>
      <c r="D32" s="30"/>
      <c r="E32" s="30"/>
      <c r="F32" s="30"/>
      <c r="G32" s="30"/>
      <c r="H32" s="30"/>
      <c r="I32" s="30"/>
      <c r="J32" s="9"/>
    </row>
    <row r="33" customHeight="1" spans="1:10">
      <c r="A33" s="30" t="s">
        <v>93</v>
      </c>
      <c r="B33" s="30"/>
      <c r="C33" s="30"/>
      <c r="D33" s="30"/>
      <c r="E33" s="30"/>
      <c r="F33" s="30"/>
      <c r="G33" s="30"/>
      <c r="H33" s="30"/>
      <c r="I33" s="30"/>
      <c r="J33" s="9"/>
    </row>
    <row r="34" customHeight="1" spans="1:1">
      <c r="A34" s="31"/>
    </row>
  </sheetData>
  <mergeCells count="4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A31:G31"/>
    <mergeCell ref="A32:J32"/>
    <mergeCell ref="A33:J33"/>
    <mergeCell ref="A11:A12"/>
    <mergeCell ref="A13:A30"/>
    <mergeCell ref="B14:B27"/>
    <mergeCell ref="B29:B30"/>
    <mergeCell ref="C14:C22"/>
    <mergeCell ref="C23:C25"/>
    <mergeCell ref="C29:C30"/>
    <mergeCell ref="J29:J30"/>
    <mergeCell ref="A6:C10"/>
  </mergeCells>
  <printOptions horizontalCentered="1"/>
  <pageMargins left="0.700694444444445" right="0.700694444444445" top="0.751388888888889" bottom="0.751388888888889" header="0.298611111111111" footer="0.298611111111111"/>
  <pageSetup paperSize="9" scale="67" orientation="portrait"/>
  <headerFooter/>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 、0nly</cp:lastModifiedBy>
  <dcterms:created xsi:type="dcterms:W3CDTF">2015-06-05T18:19:00Z</dcterms:created>
  <cp:lastPrinted>2023-05-15T07:21:00Z</cp:lastPrinted>
  <dcterms:modified xsi:type="dcterms:W3CDTF">2023-05-16T10:40:22Z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