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4240" windowHeight="12420"/>
  </bookViews>
  <sheets>
    <sheet name="Sheet1" sheetId="1" r:id="rId1"/>
  </sheets>
  <definedNames>
    <definedName name="_xlnm.Print_Area" localSheetId="0">Sheet1!$A$1:$J$25</definedName>
  </definedNames>
  <calcPr calcId="144525"/>
</workbook>
</file>

<file path=xl/calcChain.xml><?xml version="1.0" encoding="utf-8"?>
<calcChain xmlns="http://schemas.openxmlformats.org/spreadsheetml/2006/main">
  <c r="I24" i="1"/>
  <c r="H24"/>
  <c r="I8"/>
  <c r="J7"/>
  <c r="I7"/>
</calcChain>
</file>

<file path=xl/sharedStrings.xml><?xml version="1.0" encoding="utf-8"?>
<sst xmlns="http://schemas.openxmlformats.org/spreadsheetml/2006/main" count="92" uniqueCount="76">
  <si>
    <r>
      <rPr>
        <sz val="16"/>
        <rFont val="方正小标宋简体"/>
        <family val="4"/>
        <charset val="134"/>
      </rPr>
      <t xml:space="preserve"> </t>
    </r>
    <r>
      <rPr>
        <sz val="16"/>
        <color theme="1"/>
        <rFont val="方正小标宋简体"/>
        <family val="4"/>
        <charset val="134"/>
      </rPr>
      <t xml:space="preserve">项目支出绩效自评表 </t>
    </r>
  </si>
  <si>
    <t>（2022年度）</t>
  </si>
  <si>
    <t>项目名称</t>
  </si>
  <si>
    <t>政务云租用项目</t>
  </si>
  <si>
    <t>主管部门</t>
  </si>
  <si>
    <t>北京市生态环境局</t>
  </si>
  <si>
    <t>实施单位</t>
  </si>
  <si>
    <t>北京市生态环境局综合事务中心</t>
  </si>
  <si>
    <t>项目负责人</t>
  </si>
  <si>
    <t>马军军</t>
  </si>
  <si>
    <t>联系电话</t>
  </si>
  <si>
    <t>项目资金（万元）</t>
  </si>
  <si>
    <t>年初预算数</t>
  </si>
  <si>
    <t>全年预算数</t>
  </si>
  <si>
    <t>全年执行数</t>
  </si>
  <si>
    <t>分值</t>
  </si>
  <si>
    <t>执行率</t>
  </si>
  <si>
    <t>得分</t>
  </si>
  <si>
    <t>年度资金总额</t>
  </si>
  <si>
    <t>其中：当年财政拨款</t>
  </si>
  <si>
    <t>_</t>
  </si>
  <si>
    <t xml:space="preserve">     上年结转资金</t>
  </si>
  <si>
    <t xml:space="preserve">     其他资金</t>
  </si>
  <si>
    <t>年度总体目标</t>
  </si>
  <si>
    <t>预期目标</t>
  </si>
  <si>
    <t>实际完成情况</t>
  </si>
  <si>
    <t>保障我局应用系统提供系统在政务云平台上正常运行所必须的计算服务、存储服务、互联网带宽、安全服务，实现应用系统安全稳定运行。保障我局云视频会议安全高效。</t>
  </si>
  <si>
    <t>按照合同要求提供了北京市政务云平台上的计算服务：176CPU和520G，物理主机2台；存储服务：33462G；网络服务：互联网带宽100M、互联网IP地址、主机负载均衡服务、远程接入服务、VPN服务、WAF服务、百兆点对点专线；基础软件支撑服务：操作系统套餐、数据库套餐；安全服务：主机防护、数据库审计、漏洞扫描等安全服务，保障各应用系统安全稳定运行。云视频服务，保障局云视频会议安全高效运行。</t>
  </si>
  <si>
    <t>绩效指标</t>
  </si>
  <si>
    <t>一级指标</t>
  </si>
  <si>
    <t>二级指标</t>
  </si>
  <si>
    <t>三级指标</t>
  </si>
  <si>
    <t>年度指标值</t>
  </si>
  <si>
    <t>实际完成值</t>
  </si>
  <si>
    <t>偏差原因分析及改进措施</t>
  </si>
  <si>
    <t>产出指标</t>
  </si>
  <si>
    <t>数量指标</t>
  </si>
  <si>
    <t>云CPU</t>
  </si>
  <si>
    <t>=176个</t>
  </si>
  <si>
    <t>176个</t>
  </si>
  <si>
    <t>云内存</t>
  </si>
  <si>
    <t>=520G</t>
  </si>
  <si>
    <t>520G</t>
  </si>
  <si>
    <t>物理主机</t>
  </si>
  <si>
    <t>=2台</t>
  </si>
  <si>
    <r>
      <rPr>
        <sz val="10"/>
        <color theme="1"/>
        <rFont val="宋体"/>
        <family val="3"/>
        <charset val="134"/>
      </rPr>
      <t>2</t>
    </r>
    <r>
      <rPr>
        <sz val="10"/>
        <rFont val="宋体"/>
        <family val="3"/>
        <charset val="134"/>
      </rPr>
      <t>台</t>
    </r>
  </si>
  <si>
    <t>云存储</t>
  </si>
  <si>
    <r>
      <rPr>
        <sz val="10"/>
        <color theme="1"/>
        <rFont val="宋体"/>
        <family val="3"/>
        <charset val="134"/>
      </rPr>
      <t>=33462</t>
    </r>
    <r>
      <rPr>
        <sz val="10"/>
        <rFont val="宋体"/>
        <family val="3"/>
        <charset val="134"/>
      </rPr>
      <t>G</t>
    </r>
  </si>
  <si>
    <r>
      <rPr>
        <sz val="10"/>
        <color theme="1"/>
        <rFont val="宋体"/>
        <family val="3"/>
        <charset val="134"/>
      </rPr>
      <t>33462</t>
    </r>
    <r>
      <rPr>
        <sz val="10"/>
        <rFont val="宋体"/>
        <family val="3"/>
        <charset val="134"/>
      </rPr>
      <t>G</t>
    </r>
  </si>
  <si>
    <t>数据专线</t>
  </si>
  <si>
    <r>
      <rPr>
        <sz val="10"/>
        <color theme="1"/>
        <rFont val="宋体"/>
        <family val="3"/>
        <charset val="134"/>
      </rPr>
      <t>=1</t>
    </r>
    <r>
      <rPr>
        <sz val="10"/>
        <rFont val="宋体"/>
        <family val="3"/>
        <charset val="134"/>
      </rPr>
      <t>条</t>
    </r>
  </si>
  <si>
    <r>
      <rPr>
        <sz val="10"/>
        <color theme="1"/>
        <rFont val="宋体"/>
        <family val="3"/>
        <charset val="134"/>
      </rPr>
      <t>1</t>
    </r>
    <r>
      <rPr>
        <sz val="10"/>
        <rFont val="宋体"/>
        <family val="3"/>
        <charset val="134"/>
      </rPr>
      <t>条</t>
    </r>
  </si>
  <si>
    <t>云视频用户</t>
  </si>
  <si>
    <r>
      <rPr>
        <sz val="10"/>
        <color theme="1"/>
        <rFont val="宋体"/>
        <family val="3"/>
        <charset val="134"/>
      </rPr>
      <t>=500</t>
    </r>
    <r>
      <rPr>
        <sz val="10"/>
        <rFont val="宋体"/>
        <family val="3"/>
        <charset val="134"/>
      </rPr>
      <t>个</t>
    </r>
  </si>
  <si>
    <r>
      <rPr>
        <sz val="10"/>
        <color theme="1"/>
        <rFont val="宋体"/>
        <family val="3"/>
        <charset val="134"/>
      </rPr>
      <t>500</t>
    </r>
    <r>
      <rPr>
        <sz val="10"/>
        <rFont val="宋体"/>
        <family val="3"/>
        <charset val="134"/>
      </rPr>
      <t>个</t>
    </r>
  </si>
  <si>
    <t>项目期限</t>
  </si>
  <si>
    <t>=12个月</t>
  </si>
  <si>
    <t>12个月</t>
  </si>
  <si>
    <t>成本指标</t>
  </si>
  <si>
    <t>项目预算控制</t>
  </si>
  <si>
    <t>≤148.823088万元</t>
  </si>
  <si>
    <t>148.41958万元</t>
  </si>
  <si>
    <t>招标结余</t>
  </si>
  <si>
    <t>效益指标</t>
  </si>
  <si>
    <t>经济效益指标</t>
  </si>
  <si>
    <t>为局机关政务服务平台提供安全稳定的运行环境</t>
  </si>
  <si>
    <t>优</t>
  </si>
  <si>
    <t>通过项目的实施为局机关政务服务平台提供安全稳定的运行环境，但效益支撑材料不够充分，后续将加强效益材料的收集与整理。</t>
  </si>
  <si>
    <t>满意度指标</t>
  </si>
  <si>
    <t>服务对象满意度指标</t>
  </si>
  <si>
    <t>用户满意度</t>
  </si>
  <si>
    <t>≥95%</t>
  </si>
  <si>
    <t>满意度情况较好，但支撑材料有待进一步收集。后续将多种形式相结合开展满意度调查。</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</si>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</sst>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3">
    <numFmt numFmtId="176" formatCode="0.00_ "/>
    <numFmt numFmtId="177" formatCode="0_ "/>
    <numFmt numFmtId="178" formatCode="0.00_);[Red]\(0.00\)"/>
  </numFmts>
  <fonts count="13">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9"/>
      <color theme="1"/>
      <name val="宋体"/>
      <family val="3"/>
      <charset val="134"/>
    </font>
    <font>
      <sz val="12"/>
      <color theme="1"/>
      <name val="宋体"/>
      <family val="3"/>
      <charset val="134"/>
    </font>
    <font>
      <sz val="10.5"/>
      <color theme="1"/>
      <name val="Times New Roman"/>
      <family val="1"/>
    </font>
    <font>
      <b/>
      <sz val="10"/>
      <color theme="1"/>
      <name val="宋体"/>
      <family val="3"/>
      <charset val="134"/>
    </font>
    <font>
      <sz val="11"/>
      <color theme="1"/>
      <name val="等线"/>
      <charset val="134"/>
      <scheme val="minor"/>
    </font>
    <font>
      <sz val="12"/>
      <name val="宋体"/>
      <family val="3"/>
      <charset val="134"/>
    </font>
    <font>
      <sz val="16"/>
      <color theme="1"/>
      <name val="方正小标宋简体"/>
      <family val="4"/>
      <charset val="134"/>
    </font>
    <font>
      <sz val="9"/>
      <name val="等线"/>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3">
    <xf numFmtId="0" fontId="0" fillId="0" borderId="0"/>
    <xf numFmtId="9" fontId="9" fillId="0" borderId="0" applyFont="0" applyFill="0" applyBorder="0" applyAlignment="0" applyProtection="0">
      <alignment vertical="center"/>
    </xf>
    <xf numFmtId="0" fontId="10" fillId="0" borderId="0"/>
  </cellStyleXfs>
  <cellXfs count="45">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left" vertical="center" wrapText="1"/>
    </xf>
    <xf numFmtId="176"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78" fontId="3"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center" vertical="center"/>
    </xf>
    <xf numFmtId="9" fontId="3" fillId="0" borderId="1" xfId="0" applyNumberFormat="1" applyFont="1" applyBorder="1" applyAlignment="1">
      <alignment horizontal="center" vertical="center"/>
    </xf>
    <xf numFmtId="178" fontId="3" fillId="0" borderId="1" xfId="0" applyNumberFormat="1" applyFont="1" applyBorder="1" applyAlignment="1">
      <alignment horizontal="center" vertical="center"/>
    </xf>
    <xf numFmtId="0" fontId="7" fillId="0" borderId="0" xfId="0" applyFont="1" applyAlignment="1">
      <alignment horizontal="justify" vertical="center"/>
    </xf>
    <xf numFmtId="10" fontId="3" fillId="0" borderId="1" xfId="1" applyNumberFormat="1" applyFont="1" applyFill="1" applyBorder="1" applyAlignment="1">
      <alignment horizontal="center" vertical="center"/>
    </xf>
    <xf numFmtId="176" fontId="3" fillId="0" borderId="1" xfId="0" applyNumberFormat="1" applyFont="1" applyBorder="1" applyAlignment="1">
      <alignment horizontal="center" vertical="center" wrapText="1"/>
    </xf>
    <xf numFmtId="0" fontId="8" fillId="0" borderId="1" xfId="0" applyFont="1" applyBorder="1" applyAlignment="1">
      <alignment vertical="center"/>
    </xf>
    <xf numFmtId="0" fontId="3" fillId="0" borderId="1"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0" fontId="3" fillId="0" borderId="1" xfId="0" quotePrefix="1" applyFont="1" applyBorder="1" applyAlignment="1">
      <alignment horizontal="center" vertical="center"/>
    </xf>
    <xf numFmtId="0" fontId="3" fillId="0" borderId="2" xfId="0" quotePrefix="1"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4" fillId="0" borderId="2" xfId="0" quotePrefix="1" applyFont="1" applyBorder="1" applyAlignment="1">
      <alignment horizontal="center" vertical="center"/>
    </xf>
  </cellXfs>
  <cellStyles count="3">
    <cellStyle name="百分比" xfId="1" builtinId="5"/>
    <cellStyle name="常规" xfId="0" builtinId="0"/>
    <cellStyle name="常规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7"/>
  <sheetViews>
    <sheetView tabSelected="1" view="pageBreakPreview" topLeftCell="A13" zoomScaleSheetLayoutView="100" workbookViewId="0">
      <selection activeCell="J23" sqref="J23"/>
    </sheetView>
  </sheetViews>
  <sheetFormatPr defaultColWidth="9" defaultRowHeight="36.950000000000003" customHeight="1"/>
  <cols>
    <col min="2" max="2" width="9.875" customWidth="1"/>
    <col min="3" max="3" width="11.875" customWidth="1"/>
    <col min="4" max="4" width="19.375" customWidth="1"/>
    <col min="5" max="6" width="11.5" customWidth="1"/>
    <col min="7" max="7" width="15.5" customWidth="1"/>
    <col min="8" max="8" width="7.75" customWidth="1"/>
    <col min="9" max="9" width="9.375" customWidth="1"/>
    <col min="10" max="10" width="19.5" style="1" customWidth="1"/>
  </cols>
  <sheetData>
    <row r="1" spans="1:10" ht="26.1" customHeight="1">
      <c r="A1" s="19" t="s">
        <v>0</v>
      </c>
      <c r="B1" s="19"/>
      <c r="C1" s="19"/>
      <c r="D1" s="19"/>
      <c r="E1" s="19"/>
      <c r="F1" s="19"/>
      <c r="G1" s="19"/>
      <c r="H1" s="19"/>
      <c r="I1" s="19"/>
      <c r="J1" s="19"/>
    </row>
    <row r="2" spans="1:10" ht="32.1" customHeight="1">
      <c r="A2" s="20" t="s">
        <v>1</v>
      </c>
      <c r="B2" s="20"/>
      <c r="C2" s="20"/>
      <c r="D2" s="20"/>
      <c r="E2" s="20"/>
      <c r="F2" s="20"/>
      <c r="G2" s="20"/>
      <c r="H2" s="20"/>
      <c r="I2" s="20"/>
      <c r="J2" s="20"/>
    </row>
    <row r="3" spans="1:10" ht="20.100000000000001" customHeight="1">
      <c r="A3" s="21" t="s">
        <v>2</v>
      </c>
      <c r="B3" s="21"/>
      <c r="C3" s="21"/>
      <c r="D3" s="21" t="s">
        <v>3</v>
      </c>
      <c r="E3" s="21"/>
      <c r="F3" s="21"/>
      <c r="G3" s="21"/>
      <c r="H3" s="21"/>
      <c r="I3" s="21"/>
      <c r="J3" s="21"/>
    </row>
    <row r="4" spans="1:10" ht="20.100000000000001" customHeight="1">
      <c r="A4" s="21" t="s">
        <v>4</v>
      </c>
      <c r="B4" s="21"/>
      <c r="C4" s="21"/>
      <c r="D4" s="21" t="s">
        <v>5</v>
      </c>
      <c r="E4" s="21"/>
      <c r="F4" s="21"/>
      <c r="G4" s="2" t="s">
        <v>6</v>
      </c>
      <c r="H4" s="22" t="s">
        <v>7</v>
      </c>
      <c r="I4" s="23"/>
      <c r="J4" s="24"/>
    </row>
    <row r="5" spans="1:10" ht="20.100000000000001" customHeight="1">
      <c r="A5" s="22" t="s">
        <v>8</v>
      </c>
      <c r="B5" s="23"/>
      <c r="C5" s="24"/>
      <c r="D5" s="21" t="s">
        <v>9</v>
      </c>
      <c r="E5" s="21"/>
      <c r="F5" s="21"/>
      <c r="G5" s="2" t="s">
        <v>10</v>
      </c>
      <c r="H5" s="22">
        <v>68458804</v>
      </c>
      <c r="I5" s="23"/>
      <c r="J5" s="24"/>
    </row>
    <row r="6" spans="1:10" ht="36.950000000000003" customHeight="1">
      <c r="A6" s="31" t="s">
        <v>11</v>
      </c>
      <c r="B6" s="31"/>
      <c r="C6" s="31"/>
      <c r="D6" s="2"/>
      <c r="E6" s="3" t="s">
        <v>12</v>
      </c>
      <c r="F6" s="4" t="s">
        <v>13</v>
      </c>
      <c r="G6" s="3" t="s">
        <v>14</v>
      </c>
      <c r="H6" s="3" t="s">
        <v>15</v>
      </c>
      <c r="I6" s="3" t="s">
        <v>16</v>
      </c>
      <c r="J6" s="2" t="s">
        <v>17</v>
      </c>
    </row>
    <row r="7" spans="1:10" ht="20.100000000000001" customHeight="1">
      <c r="A7" s="31"/>
      <c r="B7" s="31"/>
      <c r="C7" s="31"/>
      <c r="D7" s="5" t="s">
        <v>18</v>
      </c>
      <c r="E7" s="6">
        <v>148.82308800000001</v>
      </c>
      <c r="F7" s="6">
        <v>148.82308800000001</v>
      </c>
      <c r="G7" s="6">
        <v>148.41958</v>
      </c>
      <c r="H7" s="7">
        <v>10</v>
      </c>
      <c r="I7" s="15">
        <f>G7/F7</f>
        <v>0.99728867338110905</v>
      </c>
      <c r="J7" s="16">
        <f>H7*I7</f>
        <v>9.9728867338110891</v>
      </c>
    </row>
    <row r="8" spans="1:10" ht="20.100000000000001" customHeight="1">
      <c r="A8" s="31"/>
      <c r="B8" s="31"/>
      <c r="C8" s="31"/>
      <c r="D8" s="5" t="s">
        <v>19</v>
      </c>
      <c r="E8" s="6">
        <v>148.82308800000001</v>
      </c>
      <c r="F8" s="6">
        <v>148.82308800000001</v>
      </c>
      <c r="G8" s="6">
        <v>148.41958</v>
      </c>
      <c r="H8" s="6" t="s">
        <v>20</v>
      </c>
      <c r="I8" s="15">
        <f>G8/F8</f>
        <v>0.99728867338110905</v>
      </c>
      <c r="J8" s="16" t="s">
        <v>20</v>
      </c>
    </row>
    <row r="9" spans="1:10" ht="20.100000000000001" customHeight="1">
      <c r="A9" s="31"/>
      <c r="B9" s="31"/>
      <c r="C9" s="31"/>
      <c r="D9" s="5" t="s">
        <v>21</v>
      </c>
      <c r="E9" s="6" t="s">
        <v>20</v>
      </c>
      <c r="F9" s="6" t="s">
        <v>20</v>
      </c>
      <c r="G9" s="6" t="s">
        <v>20</v>
      </c>
      <c r="H9" s="6" t="s">
        <v>20</v>
      </c>
      <c r="I9" s="6" t="s">
        <v>20</v>
      </c>
      <c r="J9" s="16" t="s">
        <v>20</v>
      </c>
    </row>
    <row r="10" spans="1:10" ht="20.100000000000001" customHeight="1">
      <c r="A10" s="31"/>
      <c r="B10" s="31"/>
      <c r="C10" s="31"/>
      <c r="D10" s="5" t="s">
        <v>22</v>
      </c>
      <c r="E10" s="6" t="s">
        <v>20</v>
      </c>
      <c r="F10" s="6" t="s">
        <v>20</v>
      </c>
      <c r="G10" s="6" t="s">
        <v>20</v>
      </c>
      <c r="H10" s="6" t="s">
        <v>20</v>
      </c>
      <c r="I10" s="6" t="s">
        <v>20</v>
      </c>
      <c r="J10" s="16" t="s">
        <v>20</v>
      </c>
    </row>
    <row r="11" spans="1:10" ht="20.100000000000001" customHeight="1">
      <c r="A11" s="34" t="s">
        <v>23</v>
      </c>
      <c r="B11" s="28" t="s">
        <v>24</v>
      </c>
      <c r="C11" s="29"/>
      <c r="D11" s="29"/>
      <c r="E11" s="29"/>
      <c r="F11" s="30"/>
      <c r="G11" s="22" t="s">
        <v>25</v>
      </c>
      <c r="H11" s="23"/>
      <c r="I11" s="23"/>
      <c r="J11" s="24"/>
    </row>
    <row r="12" spans="1:10" ht="107.1" customHeight="1">
      <c r="A12" s="35"/>
      <c r="B12" s="25" t="s">
        <v>26</v>
      </c>
      <c r="C12" s="25"/>
      <c r="D12" s="25"/>
      <c r="E12" s="25"/>
      <c r="F12" s="25"/>
      <c r="G12" s="25" t="s">
        <v>27</v>
      </c>
      <c r="H12" s="25"/>
      <c r="I12" s="25"/>
      <c r="J12" s="25"/>
    </row>
    <row r="13" spans="1:10" ht="30" customHeight="1">
      <c r="A13" s="36" t="s">
        <v>28</v>
      </c>
      <c r="B13" s="3" t="s">
        <v>29</v>
      </c>
      <c r="C13" s="2" t="s">
        <v>30</v>
      </c>
      <c r="D13" s="2" t="s">
        <v>31</v>
      </c>
      <c r="E13" s="21" t="s">
        <v>32</v>
      </c>
      <c r="F13" s="21"/>
      <c r="G13" s="3" t="s">
        <v>33</v>
      </c>
      <c r="H13" s="3" t="s">
        <v>15</v>
      </c>
      <c r="I13" s="3" t="s">
        <v>17</v>
      </c>
      <c r="J13" s="3" t="s">
        <v>34</v>
      </c>
    </row>
    <row r="14" spans="1:10" ht="20.100000000000001" customHeight="1">
      <c r="A14" s="37"/>
      <c r="B14" s="38" t="s">
        <v>35</v>
      </c>
      <c r="C14" s="39" t="s">
        <v>36</v>
      </c>
      <c r="D14" s="2" t="s">
        <v>37</v>
      </c>
      <c r="E14" s="26" t="s">
        <v>38</v>
      </c>
      <c r="F14" s="21"/>
      <c r="G14" s="2" t="s">
        <v>39</v>
      </c>
      <c r="H14" s="9">
        <v>5</v>
      </c>
      <c r="I14" s="9">
        <v>5</v>
      </c>
      <c r="J14" s="2"/>
    </row>
    <row r="15" spans="1:10" ht="20.100000000000001" customHeight="1">
      <c r="A15" s="37"/>
      <c r="B15" s="38"/>
      <c r="C15" s="40"/>
      <c r="D15" s="2" t="s">
        <v>40</v>
      </c>
      <c r="E15" s="27" t="s">
        <v>41</v>
      </c>
      <c r="F15" s="24"/>
      <c r="G15" s="2" t="s">
        <v>42</v>
      </c>
      <c r="H15" s="9">
        <v>5</v>
      </c>
      <c r="I15" s="9">
        <v>5</v>
      </c>
      <c r="J15" s="2"/>
    </row>
    <row r="16" spans="1:10" ht="41.1" customHeight="1">
      <c r="A16" s="37"/>
      <c r="B16" s="38"/>
      <c r="C16" s="40"/>
      <c r="D16" s="11" t="s">
        <v>43</v>
      </c>
      <c r="E16" s="44" t="s">
        <v>44</v>
      </c>
      <c r="F16" s="24">
        <v>2</v>
      </c>
      <c r="G16" s="2" t="s">
        <v>45</v>
      </c>
      <c r="H16" s="9">
        <v>5</v>
      </c>
      <c r="I16" s="9">
        <v>5</v>
      </c>
      <c r="J16" s="3"/>
    </row>
    <row r="17" spans="1:10" ht="20.100000000000001" customHeight="1">
      <c r="A17" s="37"/>
      <c r="B17" s="38"/>
      <c r="C17" s="40"/>
      <c r="D17" s="11" t="s">
        <v>46</v>
      </c>
      <c r="E17" s="27" t="s">
        <v>47</v>
      </c>
      <c r="F17" s="24">
        <v>33462</v>
      </c>
      <c r="G17" s="2" t="s">
        <v>48</v>
      </c>
      <c r="H17" s="9">
        <v>5</v>
      </c>
      <c r="I17" s="9">
        <v>5</v>
      </c>
      <c r="J17" s="3"/>
    </row>
    <row r="18" spans="1:10" ht="20.100000000000001" customHeight="1">
      <c r="A18" s="37"/>
      <c r="B18" s="38"/>
      <c r="C18" s="40"/>
      <c r="D18" s="11" t="s">
        <v>49</v>
      </c>
      <c r="E18" s="27" t="s">
        <v>50</v>
      </c>
      <c r="F18" s="24">
        <v>1</v>
      </c>
      <c r="G18" s="2" t="s">
        <v>51</v>
      </c>
      <c r="H18" s="9">
        <v>5</v>
      </c>
      <c r="I18" s="9">
        <v>5</v>
      </c>
      <c r="J18" s="2"/>
    </row>
    <row r="19" spans="1:10" ht="20.100000000000001" customHeight="1">
      <c r="A19" s="37"/>
      <c r="B19" s="38"/>
      <c r="C19" s="40"/>
      <c r="D19" s="11" t="s">
        <v>52</v>
      </c>
      <c r="E19" s="27" t="s">
        <v>53</v>
      </c>
      <c r="F19" s="24">
        <v>500</v>
      </c>
      <c r="G19" s="2" t="s">
        <v>54</v>
      </c>
      <c r="H19" s="9">
        <v>5</v>
      </c>
      <c r="I19" s="9">
        <v>5</v>
      </c>
      <c r="J19" s="2"/>
    </row>
    <row r="20" spans="1:10" ht="20.100000000000001" customHeight="1">
      <c r="A20" s="37"/>
      <c r="B20" s="38"/>
      <c r="C20" s="40"/>
      <c r="D20" s="11" t="s">
        <v>55</v>
      </c>
      <c r="E20" s="27" t="s">
        <v>56</v>
      </c>
      <c r="F20" s="24"/>
      <c r="G20" s="2" t="s">
        <v>57</v>
      </c>
      <c r="H20" s="9">
        <v>10</v>
      </c>
      <c r="I20" s="9">
        <v>10</v>
      </c>
      <c r="J20" s="2"/>
    </row>
    <row r="21" spans="1:10" ht="20.100000000000001" customHeight="1">
      <c r="A21" s="37"/>
      <c r="B21" s="38"/>
      <c r="C21" s="8" t="s">
        <v>58</v>
      </c>
      <c r="D21" s="2" t="s">
        <v>59</v>
      </c>
      <c r="E21" s="22" t="s">
        <v>60</v>
      </c>
      <c r="F21" s="24"/>
      <c r="G21" s="2" t="s">
        <v>61</v>
      </c>
      <c r="H21" s="9">
        <v>10</v>
      </c>
      <c r="I21" s="9">
        <v>10</v>
      </c>
      <c r="J21" s="3" t="s">
        <v>62</v>
      </c>
    </row>
    <row r="22" spans="1:10" ht="84.95" customHeight="1">
      <c r="A22" s="37"/>
      <c r="B22" s="8" t="s">
        <v>63</v>
      </c>
      <c r="C22" s="8" t="s">
        <v>64</v>
      </c>
      <c r="D22" s="3" t="s">
        <v>65</v>
      </c>
      <c r="E22" s="31" t="s">
        <v>66</v>
      </c>
      <c r="F22" s="31"/>
      <c r="G22" s="3" t="s">
        <v>66</v>
      </c>
      <c r="H22" s="9">
        <v>30</v>
      </c>
      <c r="I22" s="9">
        <v>29</v>
      </c>
      <c r="J22" s="18" t="s">
        <v>67</v>
      </c>
    </row>
    <row r="23" spans="1:10" ht="60" customHeight="1">
      <c r="A23" s="37"/>
      <c r="B23" s="10" t="s">
        <v>68</v>
      </c>
      <c r="C23" s="10" t="s">
        <v>69</v>
      </c>
      <c r="D23" s="2" t="s">
        <v>70</v>
      </c>
      <c r="E23" s="22" t="s">
        <v>71</v>
      </c>
      <c r="F23" s="24"/>
      <c r="G23" s="12">
        <v>0.96</v>
      </c>
      <c r="H23" s="9">
        <v>10</v>
      </c>
      <c r="I23" s="9">
        <v>9</v>
      </c>
      <c r="J23" s="18" t="s">
        <v>72</v>
      </c>
    </row>
    <row r="24" spans="1:10" ht="36.950000000000003" customHeight="1">
      <c r="A24" s="22" t="s">
        <v>73</v>
      </c>
      <c r="B24" s="23"/>
      <c r="C24" s="23"/>
      <c r="D24" s="23"/>
      <c r="E24" s="23"/>
      <c r="F24" s="23"/>
      <c r="G24" s="23"/>
      <c r="H24" s="13">
        <f>SUM(H14:H23)+H7</f>
        <v>100</v>
      </c>
      <c r="I24" s="13">
        <f>SUM(I14:I23)+J7</f>
        <v>97.972886733811094</v>
      </c>
      <c r="J24" s="17"/>
    </row>
    <row r="25" spans="1:10" ht="114.95" customHeight="1">
      <c r="A25" s="41" t="s">
        <v>74</v>
      </c>
      <c r="B25" s="42"/>
      <c r="C25" s="42"/>
      <c r="D25" s="42"/>
      <c r="E25" s="42"/>
      <c r="F25" s="42"/>
      <c r="G25" s="42"/>
      <c r="H25" s="42"/>
      <c r="I25" s="42"/>
      <c r="J25" s="43"/>
    </row>
    <row r="26" spans="1:10" ht="36.950000000000003" customHeight="1">
      <c r="A26" s="32" t="s">
        <v>75</v>
      </c>
      <c r="B26" s="32"/>
      <c r="C26" s="32"/>
      <c r="D26" s="32"/>
      <c r="E26" s="32"/>
      <c r="F26" s="32"/>
      <c r="G26" s="32"/>
      <c r="H26" s="32"/>
      <c r="I26" s="32"/>
      <c r="J26" s="33"/>
    </row>
    <row r="27" spans="1:10" ht="36.950000000000003" customHeight="1">
      <c r="A27" s="14"/>
    </row>
  </sheetData>
  <mergeCells count="33">
    <mergeCell ref="A26:J26"/>
    <mergeCell ref="A11:A12"/>
    <mergeCell ref="A13:A23"/>
    <mergeCell ref="B14:B21"/>
    <mergeCell ref="C14:C20"/>
    <mergeCell ref="E21:F21"/>
    <mergeCell ref="E22:F22"/>
    <mergeCell ref="E23:F23"/>
    <mergeCell ref="A24:G24"/>
    <mergeCell ref="A25:J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12"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2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omments xmlns="https://web.wps.cn/et/2018/main" xmlns:s="http://schemas.openxmlformats.org/spreadsheetml/2006/main">
  <commentList sheetStid="1">
    <comment s:ref="E13" rgbClr="2FC3A0"/>
    <comment s:ref="G27" rgbClr="2FC3A0"/>
  </commentList>
</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liyunjing</dc:creator>
  <cp:lastModifiedBy>www</cp:lastModifiedBy>
  <cp:lastPrinted>2023-05-15T08:10:00Z</cp:lastPrinted>
  <dcterms:created xsi:type="dcterms:W3CDTF">2015-06-05T18:19:00Z</dcterms:created>
  <dcterms:modified xsi:type="dcterms:W3CDTF">2023-08-24T09:12:45Z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