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<sst xmlns="http://schemas.openxmlformats.org/spreadsheetml/2006/main" count="113" uniqueCount="89">
  <si>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</si>
  <si>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</si>
  <si>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</si>
  <si>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环境质量监测运维项目</t>
  </si>
  <si>
    <t>主管部门</t>
  </si>
  <si>
    <t>北京市生态环境局</t>
  </si>
  <si>
    <t>实施单位</t>
  </si>
  <si>
    <t>北京市生态环境监测中心</t>
  </si>
  <si>
    <t>项目负责人</t>
  </si>
  <si>
    <t>王涛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</si>
  <si>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</si>
  <si>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</si>
  <si>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</si>
  <si>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</si>
  <si>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</si>
  <si>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</si>
  <si>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</si>
  <si>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</si>
  <si>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</si>
  <si>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</si>
  <si>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</si>
  <si>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</si>
  <si>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</si>
  <si>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</si>
  <si>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</si>
  <si>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</si>
  <si>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及时掌握北京市环境质量状况和变化趋势、为环境管理提供有效技术支持、为改善环境质量和评价污染控制措施提供依据、为公众生活提供指导信息。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</si>
  <si>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</si>
  <si>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</si>
  <si>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</si>
  <si>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</si>
  <si>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</si>
  <si>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</si>
  <si>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</si>
  <si>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</si>
  <si>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</si>
  <si>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检测报告差错率</t>
  </si>
  <si>
    <t>=1%</t>
  </si>
  <si>
    <t>客户投诉回复率</t>
  </si>
  <si>
    <t>=100%</t>
  </si>
  <si>
    <t>在用设备完好率</t>
  </si>
  <si>
    <t>检测报告及时率</t>
  </si>
  <si>
    <t>≥99%</t>
  </si>
  <si>
    <t>监测人员持证上岗率</t>
  </si>
  <si>
    <t>数量指标</t>
  </si>
  <si>
    <t>地表水环境质量、声环境质量自动监测数据捕获率</t>
  </si>
  <si>
    <t>≥85%</t>
  </si>
  <si>
    <t>环境空气质量自动监测数据捕获率</t>
  </si>
  <si>
    <t>≥95%</t>
  </si>
  <si>
    <t>生态环境质量监测月报（水生态环境、环境空气、声环境）</t>
  </si>
  <si>
    <t>=12份</t>
  </si>
  <si>
    <t>12份</t>
  </si>
  <si>
    <t>空气质量日报预报数量</t>
  </si>
  <si>
    <t>=365份</t>
  </si>
  <si>
    <t>365份</t>
  </si>
  <si>
    <t>土壤环境质量年报</t>
  </si>
  <si>
    <t>=2份</t>
  </si>
  <si>
    <t>2份</t>
  </si>
  <si>
    <t>时效指标</t>
  </si>
  <si>
    <t>水环境质量监测月报</t>
  </si>
  <si>
    <t>≤30天</t>
  </si>
  <si>
    <t>30天</t>
  </si>
  <si>
    <t>空气质量预报</t>
  </si>
  <si>
    <t>≤1天</t>
  </si>
  <si>
    <t>1天</t>
  </si>
  <si>
    <t>空气质量日报</t>
  </si>
  <si>
    <t>空气质量统计月报</t>
  </si>
  <si>
    <t>噪声监测月报</t>
  </si>
  <si>
    <t>≤365天</t>
  </si>
  <si>
    <t>365天</t>
  </si>
  <si>
    <t>成本指标</t>
  </si>
  <si>
    <t>经济成本指标</t>
  </si>
  <si>
    <t>项目预算控制数</t>
  </si>
  <si>
    <t>≤6100.482651万元</t>
  </si>
  <si>
    <t>5994.43万元</t>
  </si>
  <si>
    <t>效益指标</t>
  </si>
  <si>
    <t>社会效益指标</t>
  </si>
  <si>
    <t>真实反映北京市环境质量状况</t>
  </si>
  <si>
    <t>优</t>
  </si>
  <si>
    <t>生态效益指标</t>
  </si>
  <si>
    <t>密切关注环境质量的变化特征</t>
  </si>
  <si>
    <t>满意度指标</t>
  </si>
  <si>
    <t>服务对象满意度指标</t>
  </si>
  <si>
    <t>决策部门满意度</t>
  </si>
  <si>
    <t>=95%</t>
  </si>
  <si>
    <t>满意度情况较好，但满意度程度支撑材料有待进一步完善。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</si>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</sst>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17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4" fillId="25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0" fillId="13" borderId="13" applyNumberFormat="false" applyAlignment="false" applyProtection="false">
      <alignment vertical="center"/>
    </xf>
    <xf numFmtId="0" fontId="27" fillId="25" borderId="15" applyNumberFormat="false" applyAlignment="false" applyProtection="false">
      <alignment vertical="center"/>
    </xf>
    <xf numFmtId="0" fontId="26" fillId="29" borderId="14" applyNumberFormat="false" applyAlignment="false" applyProtection="false">
      <alignment vertical="center"/>
    </xf>
    <xf numFmtId="0" fontId="28" fillId="0" borderId="16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6" fillId="0" borderId="0" xfId="0" applyFont="true" applyAlignment="true">
      <alignment horizontal="left" vertical="center"/>
    </xf>
    <xf numFmtId="0" fontId="6" fillId="0" borderId="0" xfId="0" applyFont="true" applyAlignment="true">
      <alignment horizontal="left" vertical="center" wrapText="true"/>
    </xf>
    <xf numFmtId="0" fontId="7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2" xfId="0" applyNumberFormat="true" applyFont="true" applyBorder="true" applyAlignment="true">
      <alignment horizontal="center" vertical="center"/>
    </xf>
    <xf numFmtId="0" fontId="3" fillId="0" borderId="1" xfId="11" applyNumberFormat="true" applyFont="true" applyFill="true" applyBorder="true" applyAlignment="true" applyProtection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0" fontId="8" fillId="0" borderId="1" xfId="0" applyFont="true" applyBorder="true" applyAlignment="true">
      <alignment vertical="center"/>
    </xf>
    <xf numFmtId="0" fontId="6" fillId="0" borderId="0" xfId="0" applyFont="true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/>
    </xf>
    <xf numFmtId="9" fontId="3" fillId="0" borderId="2" xfId="0" applyNumberFormat="true" applyFont="true" applyBorder="true" applyAlignment="true" quotePrefix="true">
      <alignment horizontal="center" vertical="center"/>
    </xf>
    <xf numFmtId="0" fontId="3" fillId="0" borderId="2" xfId="0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7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2" max="2" width="9.86666666666667" customWidth="true"/>
    <col min="3" max="3" width="11.5333333333333" customWidth="true"/>
    <col min="4" max="4" width="21.4" style="1" customWidth="true"/>
    <col min="5" max="5" width="10.7333333333333" customWidth="true"/>
    <col min="6" max="6" width="10" customWidth="true"/>
    <col min="7" max="7" width="12.6" customWidth="true"/>
    <col min="8" max="8" width="11.1333333333333" customWidth="true"/>
    <col min="9" max="9" width="9.53333333333333" customWidth="true"/>
    <col min="10" max="10" width="15.5333333333333" style="2" customWidth="true"/>
  </cols>
  <sheetData>
    <row r="1" ht="25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30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" customHeight="true" spans="1:10">
      <c r="A7" s="6"/>
      <c r="B7" s="6"/>
      <c r="C7" s="6"/>
      <c r="D7" s="6" t="s">
        <v>18</v>
      </c>
      <c r="E7" s="31">
        <f t="shared" ref="E7:G7" si="0">SUM(E8:E10)</f>
        <v>6100.482651</v>
      </c>
      <c r="F7" s="31">
        <f t="shared" si="0"/>
        <v>6017.029984</v>
      </c>
      <c r="G7" s="31">
        <f t="shared" si="0"/>
        <v>5994.432054</v>
      </c>
      <c r="H7" s="32">
        <v>10</v>
      </c>
      <c r="I7" s="39">
        <f t="shared" ref="I7:I10" si="1">G7/F7</f>
        <v>0.996244338143554</v>
      </c>
      <c r="J7" s="31">
        <f>H7*I7</f>
        <v>9.96244338143554</v>
      </c>
    </row>
    <row r="8" ht="19.9" customHeight="true" spans="1:10">
      <c r="A8" s="6"/>
      <c r="B8" s="6"/>
      <c r="C8" s="6"/>
      <c r="D8" s="6" t="s">
        <v>19</v>
      </c>
      <c r="E8" s="31">
        <v>5133.573927</v>
      </c>
      <c r="F8" s="31">
        <v>5050.12126</v>
      </c>
      <c r="G8" s="31">
        <v>5029.812054</v>
      </c>
      <c r="H8" s="33" t="s">
        <v>20</v>
      </c>
      <c r="I8" s="39">
        <f t="shared" si="1"/>
        <v>0.995978471613967</v>
      </c>
      <c r="J8" s="31" t="s">
        <v>20</v>
      </c>
    </row>
    <row r="9" ht="19.9" customHeight="true" spans="1:10">
      <c r="A9" s="6"/>
      <c r="B9" s="6"/>
      <c r="C9" s="6"/>
      <c r="D9" s="6" t="s">
        <v>21</v>
      </c>
      <c r="E9" s="33" t="s">
        <v>20</v>
      </c>
      <c r="F9" s="33" t="s">
        <v>20</v>
      </c>
      <c r="G9" s="33" t="s">
        <v>20</v>
      </c>
      <c r="H9" s="33" t="s">
        <v>20</v>
      </c>
      <c r="I9" s="33" t="s">
        <v>20</v>
      </c>
      <c r="J9" s="33" t="s">
        <v>20</v>
      </c>
    </row>
    <row r="10" ht="19.9" customHeight="true" spans="1:10">
      <c r="A10" s="6"/>
      <c r="B10" s="6"/>
      <c r="C10" s="6"/>
      <c r="D10" s="6" t="s">
        <v>22</v>
      </c>
      <c r="E10" s="33">
        <v>966.908724</v>
      </c>
      <c r="F10" s="33">
        <v>966.908724</v>
      </c>
      <c r="G10" s="33">
        <v>964.62</v>
      </c>
      <c r="H10" s="33" t="s">
        <v>20</v>
      </c>
      <c r="I10" s="39">
        <f t="shared" si="1"/>
        <v>0.997632947202574</v>
      </c>
      <c r="J10" s="33" t="s">
        <v>20</v>
      </c>
    </row>
    <row r="11" ht="19.9" customHeight="true" spans="1:10">
      <c r="A11" s="11" t="s">
        <v>23</v>
      </c>
      <c r="B11" s="10" t="s">
        <v>24</v>
      </c>
      <c r="C11" s="12"/>
      <c r="D11" s="12"/>
      <c r="E11" s="12"/>
      <c r="F11" s="34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0" customHeight="true" spans="1:10">
      <c r="A13" s="15" t="s">
        <v>27</v>
      </c>
      <c r="B13" s="6" t="s">
        <v>28</v>
      </c>
      <c r="C13" s="5" t="s">
        <v>29</v>
      </c>
      <c r="D13" s="6" t="s">
        <v>30</v>
      </c>
      <c r="E13" s="5" t="s">
        <v>31</v>
      </c>
      <c r="F13" s="5"/>
      <c r="G13" s="6" t="s">
        <v>32</v>
      </c>
      <c r="H13" s="6" t="s">
        <v>15</v>
      </c>
      <c r="I13" s="6" t="s">
        <v>17</v>
      </c>
      <c r="J13" s="6" t="s">
        <v>33</v>
      </c>
    </row>
    <row r="14" ht="45" customHeight="true" spans="1:10">
      <c r="A14" s="16"/>
      <c r="B14" s="17" t="s">
        <v>34</v>
      </c>
      <c r="C14" s="18" t="s">
        <v>35</v>
      </c>
      <c r="D14" s="19" t="s">
        <v>36</v>
      </c>
      <c r="E14" s="42" t="s">
        <v>37</v>
      </c>
      <c r="F14" s="5"/>
      <c r="G14" s="35">
        <v>0</v>
      </c>
      <c r="H14" s="31">
        <v>2</v>
      </c>
      <c r="I14" s="31">
        <v>2</v>
      </c>
      <c r="J14" s="5"/>
    </row>
    <row r="15" ht="35.1" customHeight="true" spans="1:10">
      <c r="A15" s="16"/>
      <c r="B15" s="20"/>
      <c r="C15" s="21"/>
      <c r="D15" s="19" t="s">
        <v>38</v>
      </c>
      <c r="E15" s="42" t="s">
        <v>39</v>
      </c>
      <c r="F15" s="5"/>
      <c r="G15" s="35">
        <v>1</v>
      </c>
      <c r="H15" s="31">
        <v>2</v>
      </c>
      <c r="I15" s="31">
        <v>2</v>
      </c>
      <c r="J15" s="5"/>
    </row>
    <row r="16" ht="19.9" customHeight="true" spans="1:10">
      <c r="A16" s="16"/>
      <c r="B16" s="20"/>
      <c r="C16" s="21"/>
      <c r="D16" s="19" t="s">
        <v>40</v>
      </c>
      <c r="E16" s="42" t="s">
        <v>39</v>
      </c>
      <c r="F16" s="5"/>
      <c r="G16" s="35">
        <v>1</v>
      </c>
      <c r="H16" s="31">
        <v>2</v>
      </c>
      <c r="I16" s="31">
        <v>2</v>
      </c>
      <c r="J16" s="5"/>
    </row>
    <row r="17" ht="35.1" customHeight="true" spans="1:10">
      <c r="A17" s="16"/>
      <c r="B17" s="20"/>
      <c r="C17" s="21"/>
      <c r="D17" s="19" t="s">
        <v>41</v>
      </c>
      <c r="E17" s="5" t="s">
        <v>42</v>
      </c>
      <c r="F17" s="5"/>
      <c r="G17" s="36">
        <v>0.999</v>
      </c>
      <c r="H17" s="31">
        <v>2</v>
      </c>
      <c r="I17" s="31">
        <v>2</v>
      </c>
      <c r="J17" s="5"/>
    </row>
    <row r="18" ht="19.9" customHeight="true" spans="1:10">
      <c r="A18" s="16"/>
      <c r="B18" s="20"/>
      <c r="C18" s="22"/>
      <c r="D18" s="19" t="s">
        <v>43</v>
      </c>
      <c r="E18" s="42" t="s">
        <v>39</v>
      </c>
      <c r="F18" s="5"/>
      <c r="G18" s="35">
        <v>1</v>
      </c>
      <c r="H18" s="31">
        <v>2</v>
      </c>
      <c r="I18" s="31">
        <v>2</v>
      </c>
      <c r="J18" s="5"/>
    </row>
    <row r="19" ht="39" customHeight="true" spans="1:10">
      <c r="A19" s="16"/>
      <c r="B19" s="20"/>
      <c r="C19" s="18" t="s">
        <v>44</v>
      </c>
      <c r="D19" s="19" t="s">
        <v>45</v>
      </c>
      <c r="E19" s="7" t="s">
        <v>46</v>
      </c>
      <c r="F19" s="9"/>
      <c r="G19" s="36">
        <v>0.9</v>
      </c>
      <c r="H19" s="31">
        <v>4</v>
      </c>
      <c r="I19" s="31">
        <v>4</v>
      </c>
      <c r="J19" s="5"/>
    </row>
    <row r="20" ht="39" customHeight="true" spans="1:10">
      <c r="A20" s="16"/>
      <c r="B20" s="20"/>
      <c r="C20" s="20"/>
      <c r="D20" s="19" t="s">
        <v>47</v>
      </c>
      <c r="E20" s="37" t="s">
        <v>48</v>
      </c>
      <c r="F20" s="9"/>
      <c r="G20" s="36">
        <v>0.975</v>
      </c>
      <c r="H20" s="31">
        <v>2</v>
      </c>
      <c r="I20" s="31">
        <v>2</v>
      </c>
      <c r="J20" s="5"/>
    </row>
    <row r="21" ht="39" customHeight="true" spans="1:10">
      <c r="A21" s="16"/>
      <c r="B21" s="20"/>
      <c r="C21" s="20"/>
      <c r="D21" s="19" t="s">
        <v>49</v>
      </c>
      <c r="E21" s="43" t="s">
        <v>50</v>
      </c>
      <c r="F21" s="9"/>
      <c r="G21" s="38" t="s">
        <v>51</v>
      </c>
      <c r="H21" s="31">
        <v>8</v>
      </c>
      <c r="I21" s="31">
        <v>8</v>
      </c>
      <c r="J21" s="5"/>
    </row>
    <row r="22" ht="19.9" customHeight="true" spans="1:10">
      <c r="A22" s="16"/>
      <c r="B22" s="20"/>
      <c r="C22" s="20"/>
      <c r="D22" s="19" t="s">
        <v>52</v>
      </c>
      <c r="E22" s="43" t="s">
        <v>53</v>
      </c>
      <c r="F22" s="9"/>
      <c r="G22" s="38" t="s">
        <v>54</v>
      </c>
      <c r="H22" s="31">
        <v>2.5</v>
      </c>
      <c r="I22" s="31">
        <v>2.5</v>
      </c>
      <c r="J22" s="5"/>
    </row>
    <row r="23" ht="19.9" customHeight="true" spans="1:10">
      <c r="A23" s="16"/>
      <c r="B23" s="20"/>
      <c r="C23" s="23"/>
      <c r="D23" s="19" t="s">
        <v>55</v>
      </c>
      <c r="E23" s="43" t="s">
        <v>56</v>
      </c>
      <c r="F23" s="9"/>
      <c r="G23" s="38" t="s">
        <v>57</v>
      </c>
      <c r="H23" s="31">
        <v>3</v>
      </c>
      <c r="I23" s="31">
        <v>3</v>
      </c>
      <c r="J23" s="5"/>
    </row>
    <row r="24" ht="19.9" customHeight="true" spans="1:10">
      <c r="A24" s="16"/>
      <c r="B24" s="20"/>
      <c r="C24" s="18" t="s">
        <v>58</v>
      </c>
      <c r="D24" s="19" t="s">
        <v>59</v>
      </c>
      <c r="E24" s="7" t="s">
        <v>60</v>
      </c>
      <c r="F24" s="9"/>
      <c r="G24" s="5" t="s">
        <v>61</v>
      </c>
      <c r="H24" s="31">
        <v>2.5</v>
      </c>
      <c r="I24" s="31">
        <v>2.5</v>
      </c>
      <c r="J24" s="5"/>
    </row>
    <row r="25" ht="19.9" customHeight="true" spans="1:10">
      <c r="A25" s="16"/>
      <c r="B25" s="20"/>
      <c r="C25" s="20"/>
      <c r="D25" s="24" t="s">
        <v>62</v>
      </c>
      <c r="E25" s="7" t="s">
        <v>63</v>
      </c>
      <c r="F25" s="9"/>
      <c r="G25" s="5" t="s">
        <v>64</v>
      </c>
      <c r="H25" s="31">
        <v>2.5</v>
      </c>
      <c r="I25" s="31">
        <v>2.5</v>
      </c>
      <c r="J25" s="5"/>
    </row>
    <row r="26" ht="19.9" customHeight="true" spans="1:10">
      <c r="A26" s="16"/>
      <c r="B26" s="20"/>
      <c r="C26" s="20"/>
      <c r="D26" s="19" t="s">
        <v>65</v>
      </c>
      <c r="E26" s="7" t="s">
        <v>63</v>
      </c>
      <c r="F26" s="9"/>
      <c r="G26" s="5" t="s">
        <v>64</v>
      </c>
      <c r="H26" s="31">
        <v>2.5</v>
      </c>
      <c r="I26" s="31">
        <v>2.5</v>
      </c>
      <c r="J26" s="5"/>
    </row>
    <row r="27" ht="19.9" customHeight="true" spans="1:10">
      <c r="A27" s="16"/>
      <c r="B27" s="20"/>
      <c r="C27" s="20"/>
      <c r="D27" s="19" t="s">
        <v>66</v>
      </c>
      <c r="E27" s="7" t="s">
        <v>60</v>
      </c>
      <c r="F27" s="9"/>
      <c r="G27" s="5" t="s">
        <v>61</v>
      </c>
      <c r="H27" s="31">
        <v>2.5</v>
      </c>
      <c r="I27" s="31">
        <v>2.5</v>
      </c>
      <c r="J27" s="5"/>
    </row>
    <row r="28" ht="19.9" customHeight="true" spans="1:10">
      <c r="A28" s="16"/>
      <c r="B28" s="20"/>
      <c r="C28" s="20"/>
      <c r="D28" s="19" t="s">
        <v>67</v>
      </c>
      <c r="E28" s="7" t="s">
        <v>60</v>
      </c>
      <c r="F28" s="9"/>
      <c r="G28" s="5" t="s">
        <v>61</v>
      </c>
      <c r="H28" s="31">
        <v>2.5</v>
      </c>
      <c r="I28" s="31">
        <v>2.5</v>
      </c>
      <c r="J28" s="5"/>
    </row>
    <row r="29" ht="19.9" customHeight="true" spans="1:10">
      <c r="A29" s="16"/>
      <c r="B29" s="20"/>
      <c r="C29" s="23"/>
      <c r="D29" s="19" t="s">
        <v>55</v>
      </c>
      <c r="E29" s="7" t="s">
        <v>68</v>
      </c>
      <c r="F29" s="9"/>
      <c r="G29" s="5" t="s">
        <v>69</v>
      </c>
      <c r="H29" s="31">
        <v>2.5</v>
      </c>
      <c r="I29" s="31">
        <v>2.5</v>
      </c>
      <c r="J29" s="5"/>
    </row>
    <row r="30" ht="30.95" customHeight="true" spans="1:10">
      <c r="A30" s="16"/>
      <c r="B30" s="24" t="s">
        <v>70</v>
      </c>
      <c r="C30" s="24" t="s">
        <v>71</v>
      </c>
      <c r="D30" s="24" t="s">
        <v>72</v>
      </c>
      <c r="E30" s="7" t="s">
        <v>73</v>
      </c>
      <c r="F30" s="9"/>
      <c r="G30" s="6" t="s">
        <v>74</v>
      </c>
      <c r="H30" s="31">
        <v>5.5</v>
      </c>
      <c r="I30" s="31">
        <v>5.5</v>
      </c>
      <c r="J30" s="5"/>
    </row>
    <row r="31" ht="84.95" customHeight="true" spans="1:10">
      <c r="A31" s="16"/>
      <c r="B31" s="24" t="s">
        <v>75</v>
      </c>
      <c r="C31" s="19" t="s">
        <v>76</v>
      </c>
      <c r="D31" s="19" t="s">
        <v>77</v>
      </c>
      <c r="E31" s="7" t="s">
        <v>78</v>
      </c>
      <c r="F31" s="9"/>
      <c r="G31" s="5" t="s">
        <v>78</v>
      </c>
      <c r="H31" s="31">
        <v>15</v>
      </c>
      <c r="I31" s="31">
        <v>15</v>
      </c>
      <c r="J31" s="6"/>
    </row>
    <row r="32" ht="29.1" customHeight="true" spans="1:10">
      <c r="A32" s="16"/>
      <c r="B32" s="24"/>
      <c r="C32" s="19" t="s">
        <v>79</v>
      </c>
      <c r="D32" s="19" t="s">
        <v>80</v>
      </c>
      <c r="E32" s="7" t="s">
        <v>78</v>
      </c>
      <c r="F32" s="9"/>
      <c r="G32" s="5" t="s">
        <v>78</v>
      </c>
      <c r="H32" s="31">
        <v>15</v>
      </c>
      <c r="I32" s="31">
        <v>15</v>
      </c>
      <c r="J32" s="5"/>
    </row>
    <row r="33" ht="60" customHeight="true" spans="1:10">
      <c r="A33" s="16"/>
      <c r="B33" s="24" t="s">
        <v>81</v>
      </c>
      <c r="C33" s="19" t="s">
        <v>82</v>
      </c>
      <c r="D33" s="19" t="s">
        <v>83</v>
      </c>
      <c r="E33" s="44" t="s">
        <v>84</v>
      </c>
      <c r="F33" s="9"/>
      <c r="G33" s="35">
        <v>1</v>
      </c>
      <c r="H33" s="31">
        <v>10</v>
      </c>
      <c r="I33" s="31">
        <v>9</v>
      </c>
      <c r="J33" s="6" t="s">
        <v>85</v>
      </c>
    </row>
    <row r="34" customHeight="true" spans="1:10">
      <c r="A34" s="7" t="s">
        <v>86</v>
      </c>
      <c r="B34" s="8"/>
      <c r="C34" s="8"/>
      <c r="D34" s="12"/>
      <c r="E34" s="8"/>
      <c r="F34" s="8"/>
      <c r="G34" s="8"/>
      <c r="H34" s="33">
        <f>SUM(H14:H33)+H7</f>
        <v>100</v>
      </c>
      <c r="I34" s="33">
        <f>SUM(I14:I33)+J7</f>
        <v>98.9624433814355</v>
      </c>
      <c r="J34" s="40"/>
    </row>
    <row r="35" ht="115.15" customHeight="true" spans="1:10">
      <c r="A35" s="25" t="s">
        <v>87</v>
      </c>
      <c r="B35" s="26"/>
      <c r="C35" s="26"/>
      <c r="D35" s="25"/>
      <c r="E35" s="26"/>
      <c r="F35" s="26"/>
      <c r="G35" s="26"/>
      <c r="H35" s="26"/>
      <c r="I35" s="26"/>
      <c r="J35" s="30"/>
    </row>
    <row r="36" customHeight="true" spans="1:10">
      <c r="A36" s="27" t="s">
        <v>88</v>
      </c>
      <c r="B36" s="27"/>
      <c r="C36" s="27"/>
      <c r="D36" s="28"/>
      <c r="E36" s="27"/>
      <c r="F36" s="27"/>
      <c r="G36" s="27"/>
      <c r="H36" s="27"/>
      <c r="I36" s="27"/>
      <c r="J36" s="41"/>
    </row>
    <row r="37" customHeight="true" spans="1:1">
      <c r="A37" s="29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1:A12"/>
    <mergeCell ref="A13:A33"/>
    <mergeCell ref="B14:B29"/>
    <mergeCell ref="B31:B32"/>
    <mergeCell ref="C14:C18"/>
    <mergeCell ref="C19:C23"/>
    <mergeCell ref="C24:C29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3" orientation="portrait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2015-06-08T10:19:00Z</dcterms:created>
  <cp:lastPrinted>2023-05-17T05:54:00Z</cp:lastPrinted>
  <dcterms:modified xsi:type="dcterms:W3CDTF">2024-08-16T09:27:44Z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