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065"/>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<sst xmlns="http://schemas.openxmlformats.org/spreadsheetml/2006/main" count="92" uniqueCount="75">
  <si>
    <r>
      <rPr>
        <sz val="16"/>
        <rFont val="方正小标宋简体"/>
        <charset val="134"/>
      </rPr>
      <t xml:space="preserve"> </t>
    </r>
    <r>
      <rPr>
        <sz val="16"/>
        <color theme="1"/>
        <rFont val="方正小标宋简体"/>
        <charset val="134"/>
      </rPr>
      <t xml:space="preserve">项目支出绩效自评表 </t>
    </r>
  </si>
  <si>
    <t>（2023年度）</t>
  </si>
  <si>
    <t>项目名称</t>
  </si>
  <si>
    <t>生态环境监测技术创新研究</t>
  </si>
  <si>
    <t>主管部门</t>
  </si>
  <si>
    <t>北京市生态环境局</t>
  </si>
  <si>
    <t>实施单位</t>
  </si>
  <si>
    <t>北京市生态环境监测中心</t>
  </si>
  <si>
    <t>项目负责人</t>
  </si>
  <si>
    <t>沈秀娥</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</si>
  <si>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</si>
  <si>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</si>
  <si>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</si>
  <si>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</si>
  <si>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</si>
  <si>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</si>
  <si>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</si>
  <si>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</si>
  <si>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</si>
  <si>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</si>
  <si>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</si>
  <si>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</si>
  <si>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</si>
  <si>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</si>
  <si>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</si>
  <si>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</si>
  <si>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本项目综合应用人工智能、区块链等现代信息技术，集成各类环境数据和生产生活社会经济数据，研究提出北京重点地区重点时段臭氧污染防控策略及重点行业技术管控方法和并建立新型环境治理体系整体解决方案并在超大城市示范应用。</t>
  </si>
  <si>
    <t>建立优化臭氧重要前体物挥发性有机物分析和工业园区 VOCs 移动走航监测体系，掌握了臭氧污染特征规律，获得气象因子、前体物对臭氧污染的响应关系，为臭氧预报和控制提供了依据。建成生态环境治理体系新模式，完成项目任务研究年度考核指标，边示范边应用开展大气领域的示范应用，得到管理部门的一致好评。</t>
  </si>
  <si>
    <t>绩效指标</t>
  </si>
  <si>
    <t>一级指标</t>
  </si>
  <si>
    <t>二级指标</t>
  </si>
  <si>
    <t>三级指标</t>
  </si>
  <si>
    <t>年度指标值</t>
  </si>
  <si>
    <t>实际完成值</t>
  </si>
  <si>
    <t>偏差原因分析及改进措施</t>
  </si>
  <si>
    <t>产出指标</t>
  </si>
  <si>
    <r>
      <rPr>
        <sz val="9"/>
        <color rgb="FF000000"/>
        <rFont val="宋体"/>
        <charset val="134"/>
      </rPr>
      <t>数量指标</t>
    </r>
  </si>
  <si>
    <r>
      <rPr>
        <sz val="9"/>
        <color rgb="FF000000"/>
        <rFont val="宋体"/>
        <charset val="134"/>
      </rPr>
      <t>新型大气颗粒物感知设备</t>
    </r>
  </si>
  <si>
    <t>=68份</t>
  </si>
  <si>
    <t>68份</t>
  </si>
  <si>
    <r>
      <rPr>
        <sz val="9"/>
        <color rgb="FF000000"/>
        <rFont val="宋体"/>
        <charset val="134"/>
      </rPr>
      <t>不同功能区臭氧生成主控因子</t>
    </r>
  </si>
  <si>
    <t>≥4份</t>
  </si>
  <si>
    <t>6份</t>
  </si>
  <si>
    <r>
      <rPr>
        <sz val="9"/>
        <color rgb="FF000000"/>
        <rFont val="宋体"/>
        <charset val="134"/>
      </rPr>
      <t>voc移动走航监测方案</t>
    </r>
  </si>
  <si>
    <t>=1个（套）</t>
  </si>
  <si>
    <t>1个（套）</t>
  </si>
  <si>
    <r>
      <rPr>
        <sz val="9"/>
        <color rgb="FF000000"/>
        <rFont val="宋体"/>
        <charset val="134"/>
      </rPr>
      <t>气象因素对臭氧生成影响分析</t>
    </r>
  </si>
  <si>
    <t>4份</t>
  </si>
  <si>
    <r>
      <rPr>
        <sz val="9"/>
        <color rgb="FF000000"/>
        <rFont val="宋体"/>
        <charset val="134"/>
      </rPr>
      <t>课题报告</t>
    </r>
  </si>
  <si>
    <t>=5份</t>
  </si>
  <si>
    <t>10份</t>
  </si>
  <si>
    <r>
      <rPr>
        <sz val="9"/>
        <color rgb="FF000000"/>
        <rFont val="宋体"/>
        <charset val="134"/>
      </rPr>
      <t>时效指标</t>
    </r>
  </si>
  <si>
    <r>
      <rPr>
        <sz val="9"/>
        <color rgb="FF000000"/>
        <rFont val="宋体"/>
        <charset val="134"/>
      </rPr>
      <t>按时间进度完成</t>
    </r>
  </si>
  <si>
    <t>=12月</t>
  </si>
  <si>
    <t>12月</t>
  </si>
  <si>
    <r>
      <rPr>
        <sz val="9"/>
        <color rgb="FF000000"/>
        <rFont val="宋体"/>
        <charset val="134"/>
      </rPr>
      <t>质量指标</t>
    </r>
  </si>
  <si>
    <t>功耗、成本比现有市场主流相应设备下降50%</t>
  </si>
  <si>
    <t>≤1%</t>
  </si>
  <si>
    <r>
      <rPr>
        <sz val="9"/>
        <color rgb="FF000000"/>
        <rFont val="宋体"/>
        <charset val="134"/>
      </rPr>
      <t>成本指标</t>
    </r>
  </si>
  <si>
    <r>
      <rPr>
        <sz val="9"/>
        <color rgb="FF000000"/>
        <rFont val="宋体"/>
        <charset val="134"/>
      </rPr>
      <t>经济成本指标</t>
    </r>
  </si>
  <si>
    <r>
      <rPr>
        <sz val="9"/>
        <color rgb="FF000000"/>
        <rFont val="宋体"/>
        <charset val="134"/>
      </rPr>
      <t>项目预算控制数</t>
    </r>
  </si>
  <si>
    <t>≤699.52413 万元</t>
  </si>
  <si>
    <t>616.73万元</t>
  </si>
  <si>
    <t>效益指标</t>
  </si>
  <si>
    <r>
      <rPr>
        <sz val="9"/>
        <color rgb="FF000000"/>
        <rFont val="宋体"/>
        <charset val="134"/>
      </rPr>
      <t>社会效益指标</t>
    </r>
  </si>
  <si>
    <r>
      <rPr>
        <sz val="9"/>
        <color rgb="FF000000"/>
        <rFont val="宋体"/>
        <charset val="134"/>
      </rPr>
      <t>为进一步解决大规模布设物联网设备迭代、扩充的成本和功耗的问题提供支撑</t>
    </r>
  </si>
  <si>
    <t>优</t>
  </si>
  <si>
    <t>满意度指标</t>
  </si>
  <si>
    <r>
      <rPr>
        <sz val="9"/>
        <color rgb="FF000000"/>
        <rFont val="宋体"/>
        <charset val="134"/>
      </rPr>
      <t>服务对象满意度指标</t>
    </r>
  </si>
  <si>
    <r>
      <rPr>
        <sz val="9"/>
        <color rgb="FF000000"/>
        <rFont val="宋体"/>
        <charset val="134"/>
      </rPr>
      <t>决策部门满意度</t>
    </r>
  </si>
  <si>
    <t>=95%</t>
  </si>
  <si>
    <t>满意度情况较好，但满意程度支撑材料有待进一步完善。</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</si>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</sst>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6">
    <numFmt numFmtId="43" formatCode="_ * #,##0.00_ ;_ * \-#,##0.00_ ;_ * &quot;-&quot;??_ ;_ @_ "/>
    <numFmt numFmtId="44" formatCode="_ &quot;￥&quot;* #,##0.00_ ;_ &quot;￥&quot;* \-#,##0.00_ ;_ &quot;￥&quot;* &quot;-&quot;??_ ;_ @_ "/>
    <numFmt numFmtId="176" formatCode="0.00_ "/>
    <numFmt numFmtId="42" formatCode="_ &quot;￥&quot;* #,##0_ ;_ &quot;￥&quot;* \-#,##0_ ;_ &quot;￥&quot;* &quot;-&quot;_ ;_ @_ "/>
    <numFmt numFmtId="177" formatCode="0.00_);[Red]\(0.00\)"/>
    <numFmt numFmtId="41" formatCode="_ * #,##0_ ;_ * \-#,##0_ ;_ * &quot;-&quot;_ ;_ @_ "/>
  </numFmts>
  <fonts count="29">
    <font>
      <sz val="11"/>
      <color theme="1"/>
      <name val="等线"/>
      <charset val="134"/>
      <scheme val="minor"/>
    </font>
    <font>
      <sz val="16"/>
      <name val="方正小标宋简体"/>
      <charset val="134"/>
    </font>
    <font>
      <sz val="11"/>
      <color theme="1"/>
      <name val="宋体"/>
      <charset val="134"/>
    </font>
    <font>
      <sz val="10"/>
      <color theme="1"/>
      <name val="宋体"/>
      <charset val="134"/>
    </font>
    <font>
      <sz val="9"/>
      <color rgb="FF000000"/>
      <name val="宋体"/>
      <charset val="134"/>
    </font>
    <font>
      <sz val="12"/>
      <color theme="1"/>
      <name val="宋体"/>
      <charset val="134"/>
    </font>
    <font>
      <sz val="10.5"/>
      <color theme="1"/>
      <name val="Times New Roman"/>
      <charset val="134"/>
    </font>
    <font>
      <sz val="10"/>
      <name val="宋体"/>
      <charset val="134"/>
    </font>
    <font>
      <b/>
      <sz val="10"/>
      <color theme="1"/>
      <name val="宋体"/>
      <charset val="134"/>
    </font>
    <font>
      <sz val="11"/>
      <color theme="0"/>
      <name val="等线"/>
      <charset val="0"/>
      <scheme val="minor"/>
    </font>
    <font>
      <sz val="11"/>
      <color theme="1"/>
      <name val="等线"/>
      <charset val="0"/>
      <scheme val="minor"/>
    </font>
    <font>
      <sz val="11"/>
      <color rgb="FF9C0006"/>
      <name val="等线"/>
      <charset val="0"/>
      <scheme val="minor"/>
    </font>
    <font>
      <b/>
      <sz val="11"/>
      <color theme="3"/>
      <name val="等线"/>
      <charset val="134"/>
      <scheme val="minor"/>
    </font>
    <font>
      <sz val="11"/>
      <color rgb="FF006100"/>
      <name val="等线"/>
      <charset val="0"/>
      <scheme val="minor"/>
    </font>
    <font>
      <b/>
      <sz val="13"/>
      <color theme="3"/>
      <name val="等线"/>
      <charset val="134"/>
      <scheme val="minor"/>
    </font>
    <font>
      <b/>
      <sz val="11"/>
      <color theme="1"/>
      <name val="等线"/>
      <charset val="0"/>
      <scheme val="minor"/>
    </font>
    <font>
      <sz val="11"/>
      <color rgb="FFFA7D00"/>
      <name val="等线"/>
      <charset val="0"/>
      <scheme val="minor"/>
    </font>
    <font>
      <sz val="11"/>
      <color rgb="FF9C6500"/>
      <name val="等线"/>
      <charset val="0"/>
      <scheme val="minor"/>
    </font>
    <font>
      <b/>
      <sz val="11"/>
      <color rgb="FFFFFFFF"/>
      <name val="等线"/>
      <charset val="0"/>
      <scheme val="minor"/>
    </font>
    <font>
      <i/>
      <sz val="11"/>
      <color rgb="FF7F7F7F"/>
      <name val="等线"/>
      <charset val="0"/>
      <scheme val="minor"/>
    </font>
    <font>
      <u/>
      <sz val="11"/>
      <color rgb="FF0000FF"/>
      <name val="等线"/>
      <charset val="0"/>
      <scheme val="minor"/>
    </font>
    <font>
      <b/>
      <sz val="18"/>
      <color theme="3"/>
      <name val="等线"/>
      <charset val="134"/>
      <scheme val="minor"/>
    </font>
    <font>
      <sz val="11"/>
      <color rgb="FF3F3F76"/>
      <name val="等线"/>
      <charset val="0"/>
      <scheme val="minor"/>
    </font>
    <font>
      <sz val="11"/>
      <color rgb="FFFF0000"/>
      <name val="等线"/>
      <charset val="0"/>
      <scheme val="minor"/>
    </font>
    <font>
      <b/>
      <sz val="11"/>
      <color rgb="FF3F3F3F"/>
      <name val="等线"/>
      <charset val="0"/>
      <scheme val="minor"/>
    </font>
    <font>
      <b/>
      <sz val="15"/>
      <color theme="3"/>
      <name val="等线"/>
      <charset val="134"/>
      <scheme val="minor"/>
    </font>
    <font>
      <b/>
      <sz val="11"/>
      <color rgb="FFFA7D00"/>
      <name val="等线"/>
      <charset val="0"/>
      <scheme val="minor"/>
    </font>
    <font>
      <u/>
      <sz val="11"/>
      <color rgb="FF800080"/>
      <name val="等线"/>
      <charset val="0"/>
      <scheme val="minor"/>
    </font>
    <font>
      <sz val="16"/>
      <color theme="1"/>
      <name val="方正小标宋简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rgb="FFC6EFCE"/>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8"/>
        <bgColor indexed="64"/>
      </patternFill>
    </fill>
    <fill>
      <patternFill patternType="solid">
        <fgColor theme="7"/>
        <bgColor indexed="64"/>
      </patternFill>
    </fill>
    <fill>
      <patternFill patternType="solid">
        <fgColor theme="7"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theme="9"/>
        <bgColor indexed="64"/>
      </patternFill>
    </fill>
    <fill>
      <patternFill patternType="solid">
        <fgColor rgb="FFA5A5A5"/>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FFCC"/>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F2F2F2"/>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style="thin">
        <color auto="true"/>
      </right>
      <top/>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16"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12" fillId="0" borderId="10"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5"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12"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0" fillId="31"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25" fillId="0" borderId="8"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0" fillId="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26" fillId="25" borderId="13" applyNumberFormat="false" applyAlignment="false" applyProtection="false">
      <alignment vertical="center"/>
    </xf>
    <xf numFmtId="0" fontId="2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11"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9" fillId="23" borderId="0" applyNumberFormat="false" applyBorder="false" applyAlignment="false" applyProtection="false">
      <alignment vertical="center"/>
    </xf>
    <xf numFmtId="0" fontId="22" fillId="19" borderId="13" applyNumberFormat="false" applyAlignment="false" applyProtection="false">
      <alignment vertical="center"/>
    </xf>
    <xf numFmtId="0" fontId="24" fillId="25" borderId="15" applyNumberFormat="false" applyAlignment="false" applyProtection="false">
      <alignment vertical="center"/>
    </xf>
    <xf numFmtId="0" fontId="18" fillId="18" borderId="12" applyNumberFormat="false" applyAlignment="false" applyProtection="false">
      <alignment vertical="center"/>
    </xf>
    <xf numFmtId="0" fontId="16" fillId="0" borderId="11" applyNumberFormat="false" applyFill="false" applyAlignment="false" applyProtection="false">
      <alignment vertical="center"/>
    </xf>
    <xf numFmtId="0" fontId="9" fillId="27"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0" fillId="22" borderId="14"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13" fillId="7"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9" fillId="13" borderId="0" applyNumberFormat="false" applyBorder="false" applyAlignment="false" applyProtection="false">
      <alignment vertical="center"/>
    </xf>
    <xf numFmtId="0" fontId="17" fillId="15"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36">
    <xf numFmtId="0" fontId="0" fillId="0" borderId="0" xfId="0"/>
    <xf numFmtId="0" fontId="0" fillId="0" borderId="0" xfId="0" applyAlignment="true">
      <alignment horizontal="center"/>
    </xf>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3" xfId="0" applyFont="true" applyBorder="true" applyAlignment="true">
      <alignment horizontal="center" vertical="center"/>
    </xf>
    <xf numFmtId="0" fontId="3" fillId="0" borderId="4"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6" xfId="0" applyFont="true" applyBorder="true" applyAlignment="true">
      <alignment horizontal="center" vertical="center" wrapText="true"/>
    </xf>
    <xf numFmtId="0" fontId="3" fillId="0" borderId="1" xfId="0" applyFont="true" applyBorder="true" applyAlignment="true">
      <alignment horizontal="left" vertical="center" wrapText="true"/>
    </xf>
    <xf numFmtId="0" fontId="3" fillId="0" borderId="1" xfId="0" applyFont="true" applyBorder="true" applyAlignment="true">
      <alignment horizontal="center" vertical="center" textRotation="255"/>
    </xf>
    <xf numFmtId="0" fontId="4" fillId="0" borderId="1"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4" fillId="0" borderId="7"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3" fillId="0" borderId="0" xfId="0" applyFont="true" applyAlignment="true">
      <alignment horizontal="left" vertical="center" wrapText="true"/>
    </xf>
    <xf numFmtId="0" fontId="3" fillId="0" borderId="0" xfId="0" applyFont="true" applyAlignment="true">
      <alignment horizontal="left" vertical="center"/>
    </xf>
    <xf numFmtId="0" fontId="5" fillId="0" borderId="0" xfId="0" applyFont="true" applyAlignment="true">
      <alignment horizontal="left" vertical="center"/>
    </xf>
    <xf numFmtId="0" fontId="6" fillId="0" borderId="0" xfId="0" applyFont="true" applyAlignment="true">
      <alignment horizontal="justify" vertical="center"/>
    </xf>
    <xf numFmtId="0" fontId="3" fillId="0" borderId="0" xfId="0" applyFont="true" applyAlignment="true">
      <alignment horizontal="center" vertical="center"/>
    </xf>
    <xf numFmtId="176" fontId="3" fillId="0" borderId="1" xfId="0" applyNumberFormat="true" applyFont="true" applyBorder="true" applyAlignment="true">
      <alignment horizontal="center" vertical="center" wrapText="true"/>
    </xf>
    <xf numFmtId="0" fontId="3" fillId="0" borderId="4" xfId="0" applyFont="true" applyBorder="true" applyAlignment="true">
      <alignment horizontal="center" vertical="center" wrapText="true"/>
    </xf>
    <xf numFmtId="177" fontId="7" fillId="0" borderId="1" xfId="0" applyNumberFormat="true" applyFont="true" applyBorder="true" applyAlignment="true">
      <alignment horizontal="center" vertical="center"/>
    </xf>
    <xf numFmtId="0" fontId="7" fillId="0" borderId="1" xfId="0" applyFont="true" applyBorder="true" applyAlignment="true">
      <alignment horizontal="center" vertical="center"/>
    </xf>
    <xf numFmtId="177" fontId="3" fillId="0" borderId="1" xfId="0" applyNumberFormat="true" applyFont="true" applyBorder="true" applyAlignment="true">
      <alignment horizontal="center" vertical="center" wrapText="true"/>
    </xf>
    <xf numFmtId="9" fontId="3" fillId="0" borderId="1" xfId="0" applyNumberFormat="true" applyFont="true" applyBorder="true" applyAlignment="true">
      <alignment horizontal="center" vertical="center"/>
    </xf>
    <xf numFmtId="177" fontId="3" fillId="0" borderId="1" xfId="0" applyNumberFormat="true" applyFont="true" applyBorder="true" applyAlignment="true">
      <alignment horizontal="center" vertical="center"/>
    </xf>
    <xf numFmtId="10" fontId="3" fillId="0" borderId="1" xfId="0" applyNumberFormat="true" applyFont="true" applyBorder="true" applyAlignment="true">
      <alignment horizontal="center" vertical="center"/>
    </xf>
    <xf numFmtId="0" fontId="3" fillId="0" borderId="1" xfId="0" applyFont="true" applyBorder="true" applyAlignment="true">
      <alignment vertical="center" wrapText="true"/>
    </xf>
    <xf numFmtId="0" fontId="7" fillId="0" borderId="1" xfId="0" applyFont="true" applyBorder="true" applyAlignment="true">
      <alignment horizontal="center" vertical="center" wrapText="true"/>
    </xf>
    <xf numFmtId="0" fontId="8" fillId="0" borderId="1" xfId="0" applyFont="true" applyBorder="true" applyAlignment="true">
      <alignment vertical="center"/>
    </xf>
    <xf numFmtId="0" fontId="5" fillId="0" borderId="0" xfId="0" applyFont="true" applyAlignment="true">
      <alignment horizontal="center" vertical="center"/>
    </xf>
    <xf numFmtId="0" fontId="3" fillId="0" borderId="1" xfId="0" applyFont="true" applyBorder="true" applyAlignment="true" quotePrefix="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7"/>
  <sheetViews>
    <sheetView tabSelected="1" view="pageBreakPreview" zoomScaleNormal="100" zoomScaleSheetLayoutView="100" workbookViewId="0">
      <selection activeCell="A1" sqref="A1:J1"/>
    </sheetView>
  </sheetViews>
  <sheetFormatPr defaultColWidth="9" defaultRowHeight="36.95" customHeight="true"/>
  <cols>
    <col min="2" max="2" width="9.86666666666667" customWidth="true"/>
    <col min="3" max="3" width="11.8666666666667" customWidth="true"/>
    <col min="4" max="4" width="25.1333333333333" customWidth="true"/>
    <col min="5" max="5" width="11.2666666666667" customWidth="true"/>
    <col min="6" max="6" width="11.1333333333333" customWidth="true"/>
    <col min="7" max="7" width="13" customWidth="true"/>
    <col min="8" max="8" width="11.1333333333333" customWidth="true"/>
    <col min="9" max="9" width="9.4" customWidth="true"/>
    <col min="10" max="10" width="15.4" style="1" customWidth="true"/>
  </cols>
  <sheetData>
    <row r="1" ht="26.1" customHeight="true" spans="1:10">
      <c r="A1" s="2" t="s">
        <v>0</v>
      </c>
      <c r="B1" s="2"/>
      <c r="C1" s="2"/>
      <c r="D1" s="2"/>
      <c r="E1" s="2"/>
      <c r="F1" s="2"/>
      <c r="G1" s="2"/>
      <c r="H1" s="2"/>
      <c r="I1" s="2"/>
      <c r="J1" s="2"/>
    </row>
    <row r="2" ht="32.1"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4" t="s">
        <v>5</v>
      </c>
      <c r="E4" s="4"/>
      <c r="F4" s="4"/>
      <c r="G4" s="4" t="s">
        <v>6</v>
      </c>
      <c r="H4" s="5" t="s">
        <v>7</v>
      </c>
      <c r="I4" s="6"/>
      <c r="J4" s="7"/>
    </row>
    <row r="5" ht="20.1" customHeight="true" spans="1:10">
      <c r="A5" s="5" t="s">
        <v>8</v>
      </c>
      <c r="B5" s="6"/>
      <c r="C5" s="7"/>
      <c r="D5" s="5" t="s">
        <v>9</v>
      </c>
      <c r="E5" s="6"/>
      <c r="F5" s="7"/>
      <c r="G5" s="4" t="s">
        <v>10</v>
      </c>
      <c r="H5" s="5">
        <v>68479680</v>
      </c>
      <c r="I5" s="6"/>
      <c r="J5" s="7"/>
    </row>
    <row r="6" customHeight="true" spans="1:10">
      <c r="A6" s="8" t="s">
        <v>11</v>
      </c>
      <c r="B6" s="8"/>
      <c r="C6" s="8"/>
      <c r="D6" s="4"/>
      <c r="E6" s="8" t="s">
        <v>12</v>
      </c>
      <c r="F6" s="23" t="s">
        <v>13</v>
      </c>
      <c r="G6" s="8" t="s">
        <v>14</v>
      </c>
      <c r="H6" s="8" t="s">
        <v>15</v>
      </c>
      <c r="I6" s="8" t="s">
        <v>16</v>
      </c>
      <c r="J6" s="4" t="s">
        <v>17</v>
      </c>
    </row>
    <row r="7" ht="20.1" customHeight="true" spans="1:10">
      <c r="A7" s="8"/>
      <c r="B7" s="8"/>
      <c r="C7" s="8"/>
      <c r="D7" s="8" t="s">
        <v>18</v>
      </c>
      <c r="E7" s="24">
        <f>SUM(E8:E10)</f>
        <v>699.52413</v>
      </c>
      <c r="F7" s="24">
        <f t="shared" ref="F7:G7" si="0">SUM(F8:F10)</f>
        <v>699.52413</v>
      </c>
      <c r="G7" s="24">
        <f t="shared" si="0"/>
        <v>616.73</v>
      </c>
      <c r="H7" s="4">
        <v>10</v>
      </c>
      <c r="I7" s="31">
        <f>G7/F7</f>
        <v>0.88164221011218</v>
      </c>
      <c r="J7" s="24">
        <f>H7*I7</f>
        <v>8.8164221011218</v>
      </c>
    </row>
    <row r="8" ht="20.1" customHeight="true" spans="1:10">
      <c r="A8" s="8"/>
      <c r="B8" s="8"/>
      <c r="C8" s="8"/>
      <c r="D8" s="8" t="s">
        <v>19</v>
      </c>
      <c r="E8" s="24" t="s">
        <v>20</v>
      </c>
      <c r="F8" s="24" t="s">
        <v>20</v>
      </c>
      <c r="G8" s="24" t="s">
        <v>20</v>
      </c>
      <c r="H8" s="24" t="s">
        <v>20</v>
      </c>
      <c r="I8" s="24" t="s">
        <v>20</v>
      </c>
      <c r="J8" s="24" t="s">
        <v>20</v>
      </c>
    </row>
    <row r="9" ht="20.1" customHeight="true" spans="1:10">
      <c r="A9" s="8"/>
      <c r="B9" s="8"/>
      <c r="C9" s="8"/>
      <c r="D9" s="8" t="s">
        <v>21</v>
      </c>
      <c r="E9" s="24" t="s">
        <v>20</v>
      </c>
      <c r="F9" s="24" t="s">
        <v>20</v>
      </c>
      <c r="G9" s="24" t="s">
        <v>20</v>
      </c>
      <c r="H9" s="24" t="s">
        <v>20</v>
      </c>
      <c r="I9" s="24" t="s">
        <v>20</v>
      </c>
      <c r="J9" s="24" t="s">
        <v>20</v>
      </c>
    </row>
    <row r="10" ht="20.1" customHeight="true" spans="1:10">
      <c r="A10" s="8"/>
      <c r="B10" s="8"/>
      <c r="C10" s="8"/>
      <c r="D10" s="8" t="s">
        <v>22</v>
      </c>
      <c r="E10" s="24">
        <v>699.52413</v>
      </c>
      <c r="F10" s="24">
        <v>699.52413</v>
      </c>
      <c r="G10" s="24">
        <v>616.73</v>
      </c>
      <c r="H10" s="24" t="s">
        <v>20</v>
      </c>
      <c r="I10" s="31">
        <f>G10/F10</f>
        <v>0.88164221011218</v>
      </c>
      <c r="J10" s="24" t="s">
        <v>20</v>
      </c>
    </row>
    <row r="11" ht="20.1" customHeight="true" spans="1:10">
      <c r="A11" s="9" t="s">
        <v>23</v>
      </c>
      <c r="B11" s="10" t="s">
        <v>24</v>
      </c>
      <c r="C11" s="11"/>
      <c r="D11" s="11"/>
      <c r="E11" s="11"/>
      <c r="F11" s="25"/>
      <c r="G11" s="5" t="s">
        <v>25</v>
      </c>
      <c r="H11" s="6"/>
      <c r="I11" s="6"/>
      <c r="J11" s="7"/>
    </row>
    <row r="12" ht="78" customHeight="true" spans="1:10">
      <c r="A12" s="12"/>
      <c r="B12" s="13" t="s">
        <v>26</v>
      </c>
      <c r="C12" s="13"/>
      <c r="D12" s="13"/>
      <c r="E12" s="13"/>
      <c r="F12" s="13"/>
      <c r="G12" s="13" t="s">
        <v>27</v>
      </c>
      <c r="H12" s="13"/>
      <c r="I12" s="13"/>
      <c r="J12" s="13"/>
    </row>
    <row r="13" ht="30" customHeight="true" spans="1:10">
      <c r="A13" s="14" t="s">
        <v>28</v>
      </c>
      <c r="B13" s="8" t="s">
        <v>29</v>
      </c>
      <c r="C13" s="4" t="s">
        <v>30</v>
      </c>
      <c r="D13" s="4" t="s">
        <v>31</v>
      </c>
      <c r="E13" s="4" t="s">
        <v>32</v>
      </c>
      <c r="F13" s="4"/>
      <c r="G13" s="8" t="s">
        <v>33</v>
      </c>
      <c r="H13" s="8" t="s">
        <v>15</v>
      </c>
      <c r="I13" s="8" t="s">
        <v>17</v>
      </c>
      <c r="J13" s="8" t="s">
        <v>34</v>
      </c>
    </row>
    <row r="14" ht="47" customHeight="true" spans="1:10">
      <c r="A14" s="14"/>
      <c r="B14" s="15" t="s">
        <v>35</v>
      </c>
      <c r="C14" s="16" t="s">
        <v>36</v>
      </c>
      <c r="D14" s="15" t="s">
        <v>37</v>
      </c>
      <c r="E14" s="36" t="s">
        <v>38</v>
      </c>
      <c r="F14" s="4"/>
      <c r="G14" s="4" t="s">
        <v>39</v>
      </c>
      <c r="H14" s="26">
        <v>10</v>
      </c>
      <c r="I14" s="26">
        <v>10</v>
      </c>
      <c r="J14" s="8"/>
    </row>
    <row r="15" ht="20.1" customHeight="true" spans="1:10">
      <c r="A15" s="14"/>
      <c r="B15" s="15"/>
      <c r="C15" s="17"/>
      <c r="D15" s="15" t="s">
        <v>40</v>
      </c>
      <c r="E15" s="27" t="s">
        <v>41</v>
      </c>
      <c r="F15" s="27"/>
      <c r="G15" s="4" t="s">
        <v>42</v>
      </c>
      <c r="H15" s="26">
        <v>10</v>
      </c>
      <c r="I15" s="26">
        <v>10</v>
      </c>
      <c r="J15" s="4"/>
    </row>
    <row r="16" ht="20.1" customHeight="true" spans="1:10">
      <c r="A16" s="14"/>
      <c r="B16" s="15"/>
      <c r="C16" s="17"/>
      <c r="D16" s="15" t="s">
        <v>43</v>
      </c>
      <c r="E16" s="36" t="s">
        <v>44</v>
      </c>
      <c r="F16" s="4"/>
      <c r="G16" s="4" t="s">
        <v>45</v>
      </c>
      <c r="H16" s="26">
        <v>10</v>
      </c>
      <c r="I16" s="26">
        <v>10</v>
      </c>
      <c r="J16" s="4"/>
    </row>
    <row r="17" ht="20.1" customHeight="true" spans="1:10">
      <c r="A17" s="14"/>
      <c r="B17" s="15"/>
      <c r="C17" s="17"/>
      <c r="D17" s="15" t="s">
        <v>46</v>
      </c>
      <c r="E17" s="27" t="s">
        <v>41</v>
      </c>
      <c r="F17" s="27"/>
      <c r="G17" s="4" t="s">
        <v>47</v>
      </c>
      <c r="H17" s="26">
        <v>10</v>
      </c>
      <c r="I17" s="26">
        <v>10</v>
      </c>
      <c r="J17" s="4"/>
    </row>
    <row r="18" ht="20.1" customHeight="true" spans="1:10">
      <c r="A18" s="14"/>
      <c r="B18" s="15"/>
      <c r="C18" s="18"/>
      <c r="D18" s="15" t="s">
        <v>48</v>
      </c>
      <c r="E18" s="36" t="s">
        <v>49</v>
      </c>
      <c r="F18" s="4"/>
      <c r="G18" s="4" t="s">
        <v>50</v>
      </c>
      <c r="H18" s="28">
        <v>5</v>
      </c>
      <c r="I18" s="28">
        <v>5</v>
      </c>
      <c r="J18" s="4"/>
    </row>
    <row r="19" ht="20.1" customHeight="true" spans="1:10">
      <c r="A19" s="14"/>
      <c r="B19" s="15"/>
      <c r="C19" s="15" t="s">
        <v>51</v>
      </c>
      <c r="D19" s="15" t="s">
        <v>52</v>
      </c>
      <c r="E19" s="36" t="s">
        <v>53</v>
      </c>
      <c r="F19" s="4"/>
      <c r="G19" s="4" t="s">
        <v>54</v>
      </c>
      <c r="H19" s="28">
        <v>10</v>
      </c>
      <c r="I19" s="28">
        <v>10</v>
      </c>
      <c r="J19" s="4"/>
    </row>
    <row r="20" ht="32" customHeight="true" spans="1:10">
      <c r="A20" s="14"/>
      <c r="B20" s="15"/>
      <c r="C20" s="15" t="s">
        <v>55</v>
      </c>
      <c r="D20" s="15" t="s">
        <v>56</v>
      </c>
      <c r="E20" s="27" t="s">
        <v>57</v>
      </c>
      <c r="F20" s="27"/>
      <c r="G20" s="29">
        <v>0</v>
      </c>
      <c r="H20" s="28">
        <v>5</v>
      </c>
      <c r="I20" s="28">
        <v>5</v>
      </c>
      <c r="J20" s="4"/>
    </row>
    <row r="21" ht="40.05" customHeight="true" spans="1:10">
      <c r="A21" s="14"/>
      <c r="B21" s="15" t="s">
        <v>58</v>
      </c>
      <c r="C21" s="15" t="s">
        <v>59</v>
      </c>
      <c r="D21" s="15" t="s">
        <v>60</v>
      </c>
      <c r="E21" s="27" t="s">
        <v>61</v>
      </c>
      <c r="F21" s="27"/>
      <c r="G21" s="4" t="s">
        <v>62</v>
      </c>
      <c r="H21" s="28">
        <v>5</v>
      </c>
      <c r="I21" s="28">
        <v>5</v>
      </c>
      <c r="J21" s="8"/>
    </row>
    <row r="22" ht="40.05" customHeight="true" spans="1:10">
      <c r="A22" s="14"/>
      <c r="B22" s="15" t="s">
        <v>63</v>
      </c>
      <c r="C22" s="15" t="s">
        <v>64</v>
      </c>
      <c r="D22" s="15" t="s">
        <v>65</v>
      </c>
      <c r="E22" s="4" t="s">
        <v>66</v>
      </c>
      <c r="F22" s="4"/>
      <c r="G22" s="4" t="s">
        <v>66</v>
      </c>
      <c r="H22" s="28">
        <v>20</v>
      </c>
      <c r="I22" s="28">
        <v>20</v>
      </c>
      <c r="J22" s="32"/>
    </row>
    <row r="23" ht="60.95" customHeight="true" spans="1:10">
      <c r="A23" s="14"/>
      <c r="B23" s="15" t="s">
        <v>67</v>
      </c>
      <c r="C23" s="15" t="s">
        <v>68</v>
      </c>
      <c r="D23" s="15" t="s">
        <v>69</v>
      </c>
      <c r="E23" s="36" t="s">
        <v>70</v>
      </c>
      <c r="F23" s="4"/>
      <c r="G23" s="29">
        <v>0.95</v>
      </c>
      <c r="H23" s="28">
        <v>5</v>
      </c>
      <c r="I23" s="28">
        <v>4</v>
      </c>
      <c r="J23" s="33" t="s">
        <v>71</v>
      </c>
    </row>
    <row r="24" customHeight="true" spans="1:10">
      <c r="A24" s="4" t="s">
        <v>72</v>
      </c>
      <c r="B24" s="4"/>
      <c r="C24" s="4"/>
      <c r="D24" s="4"/>
      <c r="E24" s="4"/>
      <c r="F24" s="4"/>
      <c r="G24" s="4"/>
      <c r="H24" s="30">
        <f>SUM(H14:H23)+H7</f>
        <v>100</v>
      </c>
      <c r="I24" s="30">
        <f>SUM(I14:I23)+J7</f>
        <v>97.8164221011218</v>
      </c>
      <c r="J24" s="34"/>
    </row>
    <row r="25" ht="114.95" customHeight="true" spans="1:10">
      <c r="A25" s="19" t="s">
        <v>73</v>
      </c>
      <c r="B25" s="20"/>
      <c r="C25" s="20"/>
      <c r="D25" s="20"/>
      <c r="E25" s="20"/>
      <c r="F25" s="20"/>
      <c r="G25" s="20"/>
      <c r="H25" s="20"/>
      <c r="I25" s="20"/>
      <c r="J25" s="23"/>
    </row>
    <row r="26" customHeight="true" spans="1:10">
      <c r="A26" s="21" t="s">
        <v>74</v>
      </c>
      <c r="B26" s="21"/>
      <c r="C26" s="21"/>
      <c r="D26" s="21"/>
      <c r="E26" s="21"/>
      <c r="F26" s="21"/>
      <c r="G26" s="21"/>
      <c r="H26" s="21"/>
      <c r="I26" s="21"/>
      <c r="J26" s="35"/>
    </row>
    <row r="27" customHeight="true" spans="1:1">
      <c r="A27" s="22"/>
    </row>
  </sheetData>
  <mergeCells count="33">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A24:G24"/>
    <mergeCell ref="A25:J25"/>
    <mergeCell ref="A26:J26"/>
    <mergeCell ref="A11:A12"/>
    <mergeCell ref="A13:A23"/>
    <mergeCell ref="B14:B20"/>
    <mergeCell ref="C14:C18"/>
    <mergeCell ref="A6:C10"/>
  </mergeCells>
  <printOptions horizontalCentered="true"/>
  <pageMargins left="0.708661417322835" right="0.708661417322835" top="0.748031496062992" bottom="0.748031496062992" header="0.31496062992126" footer="0.31496062992126"/>
  <pageSetup paperSize="9" scale="70" orientation="portrait"/>
  <headerFooter/>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2015-06-08T10:19:00Z</dcterms:created>
  <cp:lastPrinted>2023-05-17T05:34:00Z</cp:lastPrinted>
  <dcterms:modified xsi:type="dcterms:W3CDTF">2024-08-16T09:37:58Z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y fmtid="{D5CDD505-2E9C-101B-9397-08002B2CF9AE}" pid="3" name="ICV">
    <vt:lpwstr>2DFD7FA3401547BD8864F5F65BD8E973</vt:lpwstr>
  </property>
</Properties>
</file>