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2185" windowHeight="9060"/>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1" l="1"/>
  <c r="H20" i="1"/>
  <c r="I8" i="1"/>
  <c r="J7" i="1"/>
  <c r="I7" i="1"/>
  <c r="G7" i="1"/>
  <c r="F7" i="1"/>
  <c r="E7" i="1"/>
</calcChain>
</file>

<file path=xl/sharedStrings.xml><?xml version="1.0" encoding="utf-8"?>
<sst xmlns="http://schemas.openxmlformats.org/spreadsheetml/2006/main" count="82" uniqueCount="67">
  <si>
    <r>
      <rPr>
        <sz val="16"/>
        <rFont val="方正小标宋简体"/>
        <family val="3"/>
        <charset val="134"/>
      </rPr>
      <t xml:space="preserve"> </t>
    </r>
    <r>
      <rPr>
        <sz val="16"/>
        <color theme="1"/>
        <rFont val="方正小标宋简体"/>
        <family val="3"/>
        <charset val="134"/>
      </rPr>
      <t xml:space="preserve">项目支出绩效自评表 </t>
    </r>
  </si>
  <si>
    <t>（2023年度）</t>
  </si>
  <si>
    <t>项目名称</t>
  </si>
  <si>
    <t>北京市地下水污染风险源分类分级管控项目(中央资金)（该项目2025年完成）</t>
  </si>
  <si>
    <t>主管部门</t>
  </si>
  <si>
    <t>北京市生态环境局</t>
  </si>
  <si>
    <t>实施单位</t>
  </si>
  <si>
    <t>北京市污染源管理事务中心</t>
  </si>
  <si>
    <t>项目负责人</t>
  </si>
  <si>
    <t>侯雷</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</si>
  <si>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</si>
  <si>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</si>
  <si>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</si>
  <si>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</si>
  <si>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</si>
  <si>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</si>
  <si>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</si>
  <si>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</si>
  <si>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</si>
  <si>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</si>
  <si>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</si>
  <si>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</si>
  <si>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</si>
  <si>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</si>
  <si>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</si>
  <si>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</si>
  <si>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探索地下水污染风险源调查评估技术方法；建立分类分级清单和完善重点排污单位名录；完成水资源格局变化条件下典型水源涵养区地下水污染风险调查评价；编制报告图集，建立数据库与评价模型</t>
  </si>
  <si>
    <t>１.完成调查对象筛选，确定调查对象名单，完成200家风险源信息调查；
２.水源涵养区调查完成丰水期和枯水期样品采集检测工作，完成监测井建设方案编制；
3.完成已有浅层地下水监测井梳理筛选工作。</t>
  </si>
  <si>
    <t>绩效指标</t>
  </si>
  <si>
    <t>一级指标</t>
  </si>
  <si>
    <t>二级指标</t>
  </si>
  <si>
    <t>三级指标</t>
  </si>
  <si>
    <t>年度指标值</t>
  </si>
  <si>
    <t>实际完成值</t>
  </si>
  <si>
    <t>偏差原因分析及改进措施</t>
  </si>
  <si>
    <t>产出指标</t>
  </si>
  <si>
    <t>数量指标</t>
  </si>
  <si>
    <t>开展监测的地下水井数量</t>
  </si>
  <si>
    <t>≥60个</t>
  </si>
  <si>
    <t>30个</t>
  </si>
  <si>
    <t>该项目为跨年项目，2023年开展部分地下水井监测工作，2024年开展剩余部分地下水井监测工作，目前按进度实施。</t>
  </si>
  <si>
    <t>开展信息调查风险源数量</t>
  </si>
  <si>
    <t>≥200家</t>
  </si>
  <si>
    <t>200家</t>
  </si>
  <si>
    <t>成本指标</t>
  </si>
  <si>
    <t>经济成本指标</t>
  </si>
  <si>
    <t>预算控制数</t>
  </si>
  <si>
    <t>≤4541万元</t>
  </si>
  <si>
    <t>4500.13万元</t>
  </si>
  <si>
    <t>效益指标</t>
  </si>
  <si>
    <t>生态效益指标</t>
  </si>
  <si>
    <t>提出分类分级管控对策</t>
  </si>
  <si>
    <t>≥1条</t>
  </si>
  <si>
    <t>完成分类分级方法建立及分类分级管控对策调研工作</t>
  </si>
  <si>
    <t>该项目为跨年项目，分类分级管控对策为项目最终成果，预计2025年完成，能发挥全部效益。</t>
  </si>
  <si>
    <t>摸清地下水污染风险源分布，建立风险清单</t>
  </si>
  <si>
    <t>＝1份</t>
  </si>
  <si>
    <t>建立污染风险源调查名单</t>
  </si>
  <si>
    <t>该项目为跨年项目，“摸清地下水污染风险源分布，建立风险清单”为项目最终成果，预计2025年完成，能发挥全部效益。</t>
  </si>
  <si>
    <t>满意度指标</t>
  </si>
  <si>
    <t>服务对象满意度指标</t>
  </si>
  <si>
    <t>市生态环境局满意度</t>
  </si>
  <si>
    <t>≥90%</t>
  </si>
  <si>
    <t>该项目为跨年项目，暂未开展满意度调查，截至目前，暂未接到不良反馈。</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</si>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</sst>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0.00_ "/>
    <numFmt numFmtId="179" formatCode="0.00_);[Red]\(0.00\)"/>
  </numFmts>
  <fonts count="11">
    <font>
      <sz val="11"/>
      <color theme="1"/>
      <name val="等线"/>
      <charset val="134"/>
      <scheme val="minor"/>
    </font>
    <font>
      <sz val="16"/>
      <name val="方正小标宋简体"/>
      <family val="3"/>
      <charset val="134"/>
    </font>
    <font>
      <sz val="11"/>
      <color theme="1"/>
      <name val="宋体"/>
      <family val="3"/>
      <charset val="134"/>
    </font>
    <font>
      <sz val="10"/>
      <color theme="1"/>
      <name val="宋体"/>
      <family val="3"/>
      <charset val="134"/>
    </font>
    <font>
      <sz val="10"/>
      <color rgb="FF000000"/>
      <name val="宋体"/>
      <family val="3"/>
      <charset val="134"/>
    </font>
    <font>
      <sz val="10"/>
      <name val="宋体"/>
      <family val="3"/>
      <charset val="134"/>
    </font>
    <font>
      <sz val="12"/>
      <color theme="1"/>
      <name val="宋体"/>
      <family val="3"/>
      <charset val="134"/>
    </font>
    <font>
      <sz val="10.5"/>
      <color theme="1"/>
      <name val="Times New Roman"/>
      <family val="1"/>
    </font>
    <font>
      <b/>
      <sz val="10"/>
      <color theme="1"/>
      <name val="宋体"/>
      <family val="3"/>
      <charset val="134"/>
    </font>
    <font>
      <sz val="16"/>
      <color theme="1"/>
      <name val="方正小标宋简体"/>
      <family val="3"/>
      <charset val="134"/>
    </font>
    <font>
      <sz val="9"/>
      <name val="等线"/>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51">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8" fontId="3" fillId="0" borderId="1" xfId="0" applyNumberFormat="1" applyFont="1" applyBorder="1" applyAlignment="1">
      <alignment horizontal="center" vertical="center"/>
    </xf>
    <xf numFmtId="2" fontId="4" fillId="0" borderId="5"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0" fontId="7" fillId="0" borderId="0" xfId="0" applyFont="1" applyAlignment="1">
      <alignment horizontal="justify" vertical="center"/>
    </xf>
    <xf numFmtId="10" fontId="3" fillId="0" borderId="1" xfId="0" applyNumberFormat="1" applyFont="1" applyBorder="1" applyAlignment="1">
      <alignment horizontal="center" vertical="center"/>
    </xf>
    <xf numFmtId="178" fontId="3" fillId="0" borderId="1" xfId="0" applyNumberFormat="1" applyFont="1" applyBorder="1" applyAlignment="1">
      <alignment horizontal="center" vertical="center" wrapText="1"/>
    </xf>
    <xf numFmtId="179" fontId="3" fillId="0" borderId="1" xfId="0" applyNumberFormat="1" applyFont="1" applyFill="1" applyBorder="1" applyAlignment="1">
      <alignment horizontal="center" vertical="center" wrapText="1"/>
    </xf>
    <xf numFmtId="0" fontId="0" fillId="0" borderId="0" xfId="0" applyAlignment="1">
      <alignment horizontal="left" vertical="center"/>
    </xf>
    <xf numFmtId="179" fontId="3" fillId="0" borderId="1" xfId="0" applyNumberFormat="1" applyFont="1" applyFill="1" applyBorder="1" applyAlignment="1">
      <alignment horizontal="center" vertical="center"/>
    </xf>
    <xf numFmtId="0" fontId="8" fillId="0" borderId="1" xfId="0" applyFont="1" applyFill="1" applyBorder="1" applyAlignme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3"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abSelected="1" view="pageBreakPreview" topLeftCell="A14" zoomScaleNormal="100" zoomScaleSheetLayoutView="100" workbookViewId="0">
      <selection activeCell="K19" sqref="K19"/>
    </sheetView>
  </sheetViews>
  <sheetFormatPr defaultColWidth="9" defaultRowHeight="36.950000000000003" customHeight="1"/>
  <cols>
    <col min="2" max="2" width="9.875" customWidth="1"/>
    <col min="3" max="3" width="11.875" customWidth="1"/>
    <col min="4" max="4" width="18.625" customWidth="1"/>
    <col min="5" max="5" width="11.875" customWidth="1"/>
    <col min="6" max="6" width="11.375" customWidth="1"/>
    <col min="7" max="7" width="13.125" customWidth="1"/>
    <col min="8" max="8" width="11.125" customWidth="1"/>
    <col min="9" max="9" width="9.375" customWidth="1"/>
    <col min="10" max="10" width="15.375" style="1" customWidth="1"/>
    <col min="11" max="11" width="9.625"/>
  </cols>
  <sheetData>
    <row r="1" spans="1:11" ht="26.1" customHeight="1">
      <c r="A1" s="20" t="s">
        <v>0</v>
      </c>
      <c r="B1" s="20"/>
      <c r="C1" s="20"/>
      <c r="D1" s="20"/>
      <c r="E1" s="20"/>
      <c r="F1" s="20"/>
      <c r="G1" s="20"/>
      <c r="H1" s="20"/>
      <c r="I1" s="20"/>
      <c r="J1" s="20"/>
    </row>
    <row r="2" spans="1:11" ht="32.1" customHeight="1">
      <c r="A2" s="21" t="s">
        <v>1</v>
      </c>
      <c r="B2" s="21"/>
      <c r="C2" s="21"/>
      <c r="D2" s="21"/>
      <c r="E2" s="21"/>
      <c r="F2" s="21"/>
      <c r="G2" s="21"/>
      <c r="H2" s="21"/>
      <c r="I2" s="21"/>
      <c r="J2" s="21"/>
    </row>
    <row r="3" spans="1:11" ht="20.100000000000001" customHeight="1">
      <c r="A3" s="22" t="s">
        <v>2</v>
      </c>
      <c r="B3" s="22"/>
      <c r="C3" s="22"/>
      <c r="D3" s="22" t="s">
        <v>3</v>
      </c>
      <c r="E3" s="22"/>
      <c r="F3" s="22"/>
      <c r="G3" s="22"/>
      <c r="H3" s="22"/>
      <c r="I3" s="22"/>
      <c r="J3" s="22"/>
    </row>
    <row r="4" spans="1:11" ht="20.100000000000001" customHeight="1">
      <c r="A4" s="22" t="s">
        <v>4</v>
      </c>
      <c r="B4" s="22"/>
      <c r="C4" s="22"/>
      <c r="D4" s="22" t="s">
        <v>5</v>
      </c>
      <c r="E4" s="22"/>
      <c r="F4" s="22"/>
      <c r="G4" s="2" t="s">
        <v>6</v>
      </c>
      <c r="H4" s="23" t="s">
        <v>7</v>
      </c>
      <c r="I4" s="24"/>
      <c r="J4" s="25"/>
    </row>
    <row r="5" spans="1:11" ht="20.100000000000001" customHeight="1">
      <c r="A5" s="23" t="s">
        <v>8</v>
      </c>
      <c r="B5" s="24"/>
      <c r="C5" s="25"/>
      <c r="D5" s="23" t="s">
        <v>9</v>
      </c>
      <c r="E5" s="24"/>
      <c r="F5" s="25"/>
      <c r="G5" s="2" t="s">
        <v>10</v>
      </c>
      <c r="H5" s="23">
        <v>82567927</v>
      </c>
      <c r="I5" s="24"/>
      <c r="J5" s="25"/>
    </row>
    <row r="6" spans="1:11" ht="36.950000000000003" customHeight="1">
      <c r="A6" s="50" t="s">
        <v>11</v>
      </c>
      <c r="B6" s="50"/>
      <c r="C6" s="50"/>
      <c r="D6" s="2"/>
      <c r="E6" s="3" t="s">
        <v>12</v>
      </c>
      <c r="F6" s="4" t="s">
        <v>13</v>
      </c>
      <c r="G6" s="3" t="s">
        <v>14</v>
      </c>
      <c r="H6" s="3" t="s">
        <v>15</v>
      </c>
      <c r="I6" s="3" t="s">
        <v>16</v>
      </c>
      <c r="J6" s="2" t="s">
        <v>17</v>
      </c>
    </row>
    <row r="7" spans="1:11" ht="20.100000000000001" customHeight="1">
      <c r="A7" s="50"/>
      <c r="B7" s="50"/>
      <c r="C7" s="50"/>
      <c r="D7" s="3" t="s">
        <v>18</v>
      </c>
      <c r="E7" s="5">
        <f>E8</f>
        <v>2600</v>
      </c>
      <c r="F7" s="5">
        <f>F8</f>
        <v>2600</v>
      </c>
      <c r="G7" s="5">
        <f>G8</f>
        <v>1922.26919</v>
      </c>
      <c r="H7" s="2">
        <v>10</v>
      </c>
      <c r="I7" s="14">
        <f>G7/F7</f>
        <v>0.73933430384615395</v>
      </c>
      <c r="J7" s="15">
        <f>H7*I7</f>
        <v>7.3933430384615404</v>
      </c>
    </row>
    <row r="8" spans="1:11" ht="20.100000000000001" customHeight="1">
      <c r="A8" s="50"/>
      <c r="B8" s="50"/>
      <c r="C8" s="50"/>
      <c r="D8" s="3" t="s">
        <v>19</v>
      </c>
      <c r="E8" s="5">
        <v>2600</v>
      </c>
      <c r="F8" s="6">
        <v>2600</v>
      </c>
      <c r="G8" s="6">
        <v>1922.26919</v>
      </c>
      <c r="H8" s="2" t="s">
        <v>20</v>
      </c>
      <c r="I8" s="14">
        <f>G8/F8</f>
        <v>0.73933430384615395</v>
      </c>
      <c r="J8" s="2" t="s">
        <v>20</v>
      </c>
    </row>
    <row r="9" spans="1:11" ht="20.100000000000001" customHeight="1">
      <c r="A9" s="50"/>
      <c r="B9" s="50"/>
      <c r="C9" s="50"/>
      <c r="D9" s="3" t="s">
        <v>21</v>
      </c>
      <c r="E9" s="2" t="s">
        <v>20</v>
      </c>
      <c r="F9" s="2" t="s">
        <v>20</v>
      </c>
      <c r="G9" s="2" t="s">
        <v>20</v>
      </c>
      <c r="H9" s="2" t="s">
        <v>20</v>
      </c>
      <c r="I9" s="2" t="s">
        <v>20</v>
      </c>
      <c r="J9" s="2" t="s">
        <v>20</v>
      </c>
    </row>
    <row r="10" spans="1:11" ht="20.100000000000001" customHeight="1">
      <c r="A10" s="50"/>
      <c r="B10" s="50"/>
      <c r="C10" s="50"/>
      <c r="D10" s="3" t="s">
        <v>22</v>
      </c>
      <c r="E10" s="2" t="s">
        <v>20</v>
      </c>
      <c r="F10" s="2" t="s">
        <v>20</v>
      </c>
      <c r="G10" s="2" t="s">
        <v>20</v>
      </c>
      <c r="H10" s="2" t="s">
        <v>20</v>
      </c>
      <c r="I10" s="2" t="s">
        <v>20</v>
      </c>
      <c r="J10" s="2" t="s">
        <v>20</v>
      </c>
    </row>
    <row r="11" spans="1:11" ht="20.100000000000001" customHeight="1">
      <c r="A11" s="43" t="s">
        <v>23</v>
      </c>
      <c r="B11" s="26" t="s">
        <v>24</v>
      </c>
      <c r="C11" s="27"/>
      <c r="D11" s="27"/>
      <c r="E11" s="27"/>
      <c r="F11" s="28"/>
      <c r="G11" s="23" t="s">
        <v>25</v>
      </c>
      <c r="H11" s="24"/>
      <c r="I11" s="24"/>
      <c r="J11" s="25"/>
    </row>
    <row r="12" spans="1:11" ht="81" customHeight="1">
      <c r="A12" s="44"/>
      <c r="B12" s="29" t="s">
        <v>26</v>
      </c>
      <c r="C12" s="30"/>
      <c r="D12" s="30"/>
      <c r="E12" s="30"/>
      <c r="F12" s="31"/>
      <c r="G12" s="32" t="s">
        <v>27</v>
      </c>
      <c r="H12" s="32"/>
      <c r="I12" s="32"/>
      <c r="J12" s="32"/>
    </row>
    <row r="13" spans="1:11" ht="30" customHeight="1">
      <c r="A13" s="45" t="s">
        <v>28</v>
      </c>
      <c r="B13" s="7" t="s">
        <v>29</v>
      </c>
      <c r="C13" s="8" t="s">
        <v>30</v>
      </c>
      <c r="D13" s="8" t="s">
        <v>31</v>
      </c>
      <c r="E13" s="33" t="s">
        <v>32</v>
      </c>
      <c r="F13" s="33"/>
      <c r="G13" s="7" t="s">
        <v>33</v>
      </c>
      <c r="H13" s="7" t="s">
        <v>15</v>
      </c>
      <c r="I13" s="7" t="s">
        <v>17</v>
      </c>
      <c r="J13" s="7" t="s">
        <v>34</v>
      </c>
    </row>
    <row r="14" spans="1:11" ht="105" customHeight="1">
      <c r="A14" s="46"/>
      <c r="B14" s="47" t="s">
        <v>35</v>
      </c>
      <c r="C14" s="47" t="s">
        <v>36</v>
      </c>
      <c r="D14" s="9" t="s">
        <v>37</v>
      </c>
      <c r="E14" s="34" t="s">
        <v>38</v>
      </c>
      <c r="F14" s="35"/>
      <c r="G14" s="8" t="s">
        <v>39</v>
      </c>
      <c r="H14" s="10">
        <v>20</v>
      </c>
      <c r="I14" s="16">
        <v>10</v>
      </c>
      <c r="J14" s="7" t="s">
        <v>40</v>
      </c>
    </row>
    <row r="15" spans="1:11" ht="35.1" customHeight="1">
      <c r="A15" s="46"/>
      <c r="B15" s="48"/>
      <c r="C15" s="49"/>
      <c r="D15" s="9" t="s">
        <v>41</v>
      </c>
      <c r="E15" s="34" t="s">
        <v>42</v>
      </c>
      <c r="F15" s="35"/>
      <c r="G15" s="8" t="s">
        <v>43</v>
      </c>
      <c r="H15" s="10">
        <v>20</v>
      </c>
      <c r="I15" s="16">
        <v>20</v>
      </c>
      <c r="J15" s="8"/>
    </row>
    <row r="16" spans="1:11" ht="27.95" customHeight="1">
      <c r="A16" s="46"/>
      <c r="B16" s="9" t="s">
        <v>44</v>
      </c>
      <c r="C16" s="9" t="s">
        <v>45</v>
      </c>
      <c r="D16" s="9" t="s">
        <v>46</v>
      </c>
      <c r="E16" s="34" t="s">
        <v>47</v>
      </c>
      <c r="F16" s="35"/>
      <c r="G16" s="8" t="s">
        <v>48</v>
      </c>
      <c r="H16" s="10">
        <v>20</v>
      </c>
      <c r="I16" s="16">
        <v>20</v>
      </c>
      <c r="J16" s="7"/>
      <c r="K16" s="17"/>
    </row>
    <row r="17" spans="1:10" ht="101.1" customHeight="1">
      <c r="A17" s="46"/>
      <c r="B17" s="47" t="s">
        <v>49</v>
      </c>
      <c r="C17" s="47" t="s">
        <v>50</v>
      </c>
      <c r="D17" s="9" t="s">
        <v>51</v>
      </c>
      <c r="E17" s="34" t="s">
        <v>52</v>
      </c>
      <c r="F17" s="35"/>
      <c r="G17" s="7" t="s">
        <v>53</v>
      </c>
      <c r="H17" s="10">
        <v>10</v>
      </c>
      <c r="I17" s="16">
        <v>7.5</v>
      </c>
      <c r="J17" s="7" t="s">
        <v>54</v>
      </c>
    </row>
    <row r="18" spans="1:10" ht="114" customHeight="1">
      <c r="A18" s="46"/>
      <c r="B18" s="48"/>
      <c r="C18" s="48"/>
      <c r="D18" s="9" t="s">
        <v>55</v>
      </c>
      <c r="E18" s="34" t="s">
        <v>56</v>
      </c>
      <c r="F18" s="35"/>
      <c r="G18" s="7" t="s">
        <v>57</v>
      </c>
      <c r="H18" s="10">
        <v>10</v>
      </c>
      <c r="I18" s="16">
        <v>7.5</v>
      </c>
      <c r="J18" s="7" t="s">
        <v>58</v>
      </c>
    </row>
    <row r="19" spans="1:10" ht="72.95" customHeight="1">
      <c r="A19" s="46"/>
      <c r="B19" s="9" t="s">
        <v>59</v>
      </c>
      <c r="C19" s="9" t="s">
        <v>60</v>
      </c>
      <c r="D19" s="9" t="s">
        <v>61</v>
      </c>
      <c r="E19" s="34" t="s">
        <v>62</v>
      </c>
      <c r="F19" s="35"/>
      <c r="G19" s="11">
        <v>0.9</v>
      </c>
      <c r="H19" s="10">
        <v>10</v>
      </c>
      <c r="I19" s="16">
        <v>8</v>
      </c>
      <c r="J19" s="7" t="s">
        <v>63</v>
      </c>
    </row>
    <row r="20" spans="1:10" ht="36.950000000000003" customHeight="1">
      <c r="A20" s="36" t="s">
        <v>64</v>
      </c>
      <c r="B20" s="37"/>
      <c r="C20" s="37"/>
      <c r="D20" s="37"/>
      <c r="E20" s="37"/>
      <c r="F20" s="37"/>
      <c r="G20" s="37"/>
      <c r="H20" s="12">
        <f>SUM(H14:H19)+H7</f>
        <v>100</v>
      </c>
      <c r="I20" s="18">
        <f>SUM(I14:I19)+J7</f>
        <v>80.393343038461495</v>
      </c>
      <c r="J20" s="19"/>
    </row>
    <row r="21" spans="1:10" ht="114.95" customHeight="1">
      <c r="A21" s="38" t="s">
        <v>65</v>
      </c>
      <c r="B21" s="39"/>
      <c r="C21" s="39"/>
      <c r="D21" s="39"/>
      <c r="E21" s="39"/>
      <c r="F21" s="39"/>
      <c r="G21" s="39"/>
      <c r="H21" s="39"/>
      <c r="I21" s="39"/>
      <c r="J21" s="40"/>
    </row>
    <row r="22" spans="1:10" ht="36.950000000000003" customHeight="1">
      <c r="A22" s="41" t="s">
        <v>66</v>
      </c>
      <c r="B22" s="41"/>
      <c r="C22" s="41"/>
      <c r="D22" s="41"/>
      <c r="E22" s="41"/>
      <c r="F22" s="41"/>
      <c r="G22" s="41"/>
      <c r="H22" s="41"/>
      <c r="I22" s="41"/>
      <c r="J22" s="42"/>
    </row>
    <row r="23" spans="1:10" ht="36.950000000000003" customHeight="1">
      <c r="A23" s="13"/>
    </row>
  </sheetData>
  <mergeCells count="31">
    <mergeCell ref="A21:J21"/>
    <mergeCell ref="A22:J22"/>
    <mergeCell ref="A11:A12"/>
    <mergeCell ref="A13:A19"/>
    <mergeCell ref="B14:B15"/>
    <mergeCell ref="B17:B18"/>
    <mergeCell ref="C14:C15"/>
    <mergeCell ref="C17:C18"/>
    <mergeCell ref="E16:F16"/>
    <mergeCell ref="E17:F17"/>
    <mergeCell ref="E18:F18"/>
    <mergeCell ref="E19:F19"/>
    <mergeCell ref="A20:G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10" type="noConversion"/>
  <printOptions horizontalCentered="1"/>
  <pageMargins left="0.70069444444444495" right="0.70069444444444495" top="0.75138888888888899" bottom="0.75138888888888899" header="0.29861111111111099" footer="0.29861111111111099"/>
  <pageSetup paperSize="9" scale="68" orientation="portrait" r:id="rId1"/>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ly-pc</dc:creator>
  <cp:lastModifiedBy>银莹</cp:lastModifiedBy>
  <cp:lastPrinted>2023-05-15T07:48:00Z</cp:lastPrinted>
  <dcterms:created xsi:type="dcterms:W3CDTF">2015-06-05T18:19:00Z</dcterms:created>
  <dcterms:modified xsi:type="dcterms:W3CDTF">2024-06-05T07:49:56Z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00674EA54A214C81A2425EB6003E265E_13</vt:lpwstr>
  </property>
</Properties>
</file>