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8345" windowHeight="6885"/>
  </bookViews>
  <sheets>
    <sheet name="Sheet1" sheetId="1" r:id="rId1"/>
  </sheets>
  <definedNames>
    <definedName name="_xlnm.Print_Area" localSheetId="0">Sheet1!$A$1:$J$23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1" l="1"/>
  <c r="H22" i="1"/>
  <c r="I10" i="1"/>
  <c r="I8" i="1"/>
  <c r="J7" i="1"/>
  <c r="I7" i="1"/>
  <c r="G7" i="1"/>
  <c r="F7" i="1"/>
  <c r="E7" i="1"/>
</calcChain>
</file>

<file path=xl/sharedStrings.xml><?xml version="1.0" encoding="utf-8"?>
<sst xmlns="http://schemas.openxmlformats.org/spreadsheetml/2006/main" count="81" uniqueCount="68">
  <si>
    <r>
      <rPr>
        <sz val="16"/>
        <rFont val="方正小标宋简体"/>
        <family val="3"/>
        <charset val="134"/>
      </rPr>
      <t xml:space="preserve"> </t>
    </r>
    <r>
      <rPr>
        <sz val="16"/>
        <color theme="1"/>
        <rFont val="方正小标宋简体"/>
        <family val="3"/>
        <charset val="134"/>
      </rPr>
      <t xml:space="preserve">项目支出绩效自评表 </t>
    </r>
  </si>
  <si>
    <t>（2023年度）</t>
  </si>
  <si>
    <t>项目名称</t>
  </si>
  <si>
    <t>污染源管理业务工作项目</t>
  </si>
  <si>
    <t>主管部门</t>
  </si>
  <si>
    <t>北京市生态环境局</t>
  </si>
  <si>
    <t>实施单位</t>
  </si>
  <si>
    <t>北京市污染源管理事务中心</t>
  </si>
  <si>
    <t>项目负责人</t>
  </si>
  <si>
    <t>刘颖</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</si>
  <si>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</si>
  <si>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</si>
  <si>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</si>
  <si>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</si>
  <si>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</si>
  <si>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</si>
  <si>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</si>
  <si>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</si>
  <si>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</si>
  <si>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</si>
  <si>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</si>
  <si>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</si>
  <si>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</si>
  <si>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</si>
  <si>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</si>
  <si>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</si>
  <si>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规范全市土壤环境管理；完成全市危险废物规范化管理督查考核，发布考核通报；对企业废弃电器电子产品拆解数量进行审核；营造全民参与环境应急管理与防灾减灾的良好社会氛围，提高社会防灾减灾意识。对企业提交的清洁生产审核报告进行技术审查。完成本市抽选企业年度环境信息依法披露报告和临时环境信息依法披露报告抽查工作。对排污许可数据入库前的重点管理企业的数据及发证企业的执行数据开展详细审查编制报告，完善排污许可本地化数据库。房山区5家重点管理石化企业和5家油品储运销企业的储罐排放水平评估报告，2家企业挥发性有机物泄漏检测与修复（LDAR）审核评估报告。通过专家咨询、培训及调研提升中心人员、各区、相关企业、第三方机构在水、大气、土壤、固体废物（危险废物）、化学品等污染源管理相关方面方面及环境应急处置与事故调查方面的业务工作水平。</t>
  </si>
  <si>
    <t>绩效指标</t>
  </si>
  <si>
    <t>一级指标</t>
  </si>
  <si>
    <t>二级指标</t>
  </si>
  <si>
    <t>三级指标</t>
  </si>
  <si>
    <t>年度指标值</t>
  </si>
  <si>
    <t>实际完成值</t>
  </si>
  <si>
    <t>偏差原因分析及改进措施</t>
  </si>
  <si>
    <t>产出指标</t>
  </si>
  <si>
    <t>数量指标</t>
  </si>
  <si>
    <r>
      <rPr>
        <sz val="9"/>
        <rFont val="宋体"/>
        <family val="3"/>
        <charset val="134"/>
      </rPr>
      <t>检测数量</t>
    </r>
  </si>
  <si>
    <t>≥30个</t>
  </si>
  <si>
    <t>30个</t>
  </si>
  <si>
    <r>
      <rPr>
        <sz val="9"/>
        <rFont val="宋体"/>
        <family val="3"/>
        <charset val="134"/>
      </rPr>
      <t>防灾减灾宣传</t>
    </r>
  </si>
  <si>
    <t>＝1次</t>
  </si>
  <si>
    <t>1次</t>
  </si>
  <si>
    <r>
      <rPr>
        <sz val="9"/>
        <rFont val="宋体"/>
        <family val="3"/>
        <charset val="134"/>
      </rPr>
      <t>废弃电器电子产品拆解处理基金补贴审核报告</t>
    </r>
  </si>
  <si>
    <t>＝4份</t>
  </si>
  <si>
    <t>4份</t>
  </si>
  <si>
    <r>
      <rPr>
        <sz val="9"/>
        <rFont val="宋体"/>
        <family val="3"/>
        <charset val="134"/>
      </rPr>
      <t>根据企业上报情况，完成企业评估数量</t>
    </r>
  </si>
  <si>
    <t>≥20家</t>
  </si>
  <si>
    <t>20家</t>
  </si>
  <si>
    <r>
      <rPr>
        <sz val="9"/>
        <rFont val="宋体"/>
        <family val="3"/>
        <charset val="134"/>
      </rPr>
      <t>危险废物规范化环境管理评估</t>
    </r>
  </si>
  <si>
    <t>＝17家</t>
  </si>
  <si>
    <t>17家</t>
  </si>
  <si>
    <t>时效指标</t>
  </si>
  <si>
    <t>项目完成周期</t>
  </si>
  <si>
    <t>≤1年</t>
  </si>
  <si>
    <t>1年</t>
  </si>
  <si>
    <t>效益指标</t>
  </si>
  <si>
    <t>社会效益指标</t>
  </si>
  <si>
    <t>提高公众生态环境保护和防灾减灾意识；企业危险废物规范化</t>
  </si>
  <si>
    <t>良</t>
  </si>
  <si>
    <t>效益材料的收集方面还有进一步提升的空间，后续将加强效益材料的收集与整理。</t>
  </si>
  <si>
    <t>满意度指标</t>
  </si>
  <si>
    <t>服务对象满意度指标</t>
  </si>
  <si>
    <t>服务单位满意度指标</t>
  </si>
  <si>
    <t>≥95%</t>
  </si>
  <si>
    <t>经口头询问满意度情况较好，后续多种形式相结合开展满意度调查工作。</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</si>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</sst>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8" formatCode="0.00_);[Red]\(0.00\)"/>
    <numFmt numFmtId="179" formatCode="0_);[Red]\(0\)"/>
    <numFmt numFmtId="180" formatCode="0.00_ "/>
  </numFmts>
  <fonts count="12">
    <font>
      <sz val="11"/>
      <color theme="1"/>
      <name val="等线"/>
      <charset val="134"/>
      <scheme val="minor"/>
    </font>
    <font>
      <sz val="16"/>
      <name val="方正小标宋简体"/>
      <family val="3"/>
      <charset val="134"/>
    </font>
    <font>
      <sz val="11"/>
      <color theme="1"/>
      <name val="宋体"/>
      <family val="3"/>
      <charset val="134"/>
    </font>
    <font>
      <sz val="10"/>
      <color theme="1"/>
      <name val="宋体"/>
      <family val="3"/>
      <charset val="134"/>
    </font>
    <font>
      <sz val="10"/>
      <color rgb="FF000000"/>
      <name val="宋体"/>
      <family val="3"/>
      <charset val="134"/>
    </font>
    <font>
      <sz val="10"/>
      <name val="宋体"/>
      <family val="3"/>
      <charset val="134"/>
    </font>
    <font>
      <sz val="10.5"/>
      <color theme="1"/>
      <name val="Times New Roman"/>
      <family val="1"/>
    </font>
    <font>
      <b/>
      <sz val="10"/>
      <color theme="1"/>
      <name val="宋体"/>
      <family val="3"/>
      <charset val="134"/>
    </font>
    <font>
      <sz val="11"/>
      <color theme="1"/>
      <name val="等线"/>
      <charset val="134"/>
      <scheme val="minor"/>
    </font>
    <font>
      <sz val="16"/>
      <color theme="1"/>
      <name val="方正小标宋简体"/>
      <family val="3"/>
      <charset val="134"/>
    </font>
    <font>
      <sz val="9"/>
      <name val="宋体"/>
      <family val="3"/>
      <charset val="134"/>
    </font>
    <font>
      <sz val="9"/>
      <name val="等线"/>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9" fontId="8" fillId="0" borderId="0" applyFont="0" applyFill="0" applyBorder="0" applyAlignment="0" applyProtection="0">
      <alignment vertical="center"/>
    </xf>
  </cellStyleXfs>
  <cellXfs count="49">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178" fontId="3" fillId="0" borderId="1"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xf>
    <xf numFmtId="2" fontId="4" fillId="0" borderId="5"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80"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80" fontId="3" fillId="0" borderId="1" xfId="0" applyNumberFormat="1" applyFont="1" applyBorder="1" applyAlignment="1">
      <alignment horizontal="center" vertical="center" wrapText="1"/>
    </xf>
    <xf numFmtId="0" fontId="6" fillId="0" borderId="0" xfId="0" applyFont="1" applyAlignment="1">
      <alignment horizontal="justify" vertical="center"/>
    </xf>
    <xf numFmtId="10" fontId="3" fillId="0" borderId="1" xfId="0" applyNumberFormat="1" applyFont="1" applyFill="1" applyBorder="1" applyAlignment="1">
      <alignment horizontal="center" vertical="center"/>
    </xf>
    <xf numFmtId="10" fontId="3" fillId="0" borderId="1" xfId="1" applyNumberFormat="1" applyFont="1" applyFill="1" applyBorder="1" applyAlignment="1">
      <alignment horizontal="center" vertical="center"/>
    </xf>
    <xf numFmtId="178" fontId="3" fillId="0" borderId="1" xfId="0" applyNumberFormat="1" applyFont="1" applyFill="1" applyBorder="1" applyAlignment="1">
      <alignment horizontal="center" vertical="center" wrapText="1"/>
    </xf>
    <xf numFmtId="178" fontId="3" fillId="0" borderId="0" xfId="0" applyNumberFormat="1" applyFont="1" applyFill="1" applyAlignment="1">
      <alignment horizontal="center" vertical="center" wrapText="1"/>
    </xf>
    <xf numFmtId="178" fontId="3"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textRotation="255" wrapText="1"/>
    </xf>
    <xf numFmtId="0" fontId="3" fillId="0" borderId="8" xfId="0" applyFont="1" applyFill="1" applyBorder="1" applyAlignment="1">
      <alignment horizontal="center" vertical="center" textRotation="255"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tabSelected="1" view="pageBreakPreview" topLeftCell="A2" zoomScaleNormal="100" zoomScaleSheetLayoutView="100" workbookViewId="0">
      <selection activeCell="H4" sqref="H4:J4"/>
    </sheetView>
  </sheetViews>
  <sheetFormatPr defaultColWidth="9" defaultRowHeight="36.950000000000003" customHeight="1"/>
  <cols>
    <col min="2" max="2" width="9.875" customWidth="1"/>
    <col min="3" max="3" width="9.75" customWidth="1"/>
    <col min="4" max="4" width="18.625" customWidth="1"/>
    <col min="5" max="5" width="12.375" customWidth="1"/>
    <col min="6" max="6" width="11.625" customWidth="1"/>
    <col min="7" max="7" width="13.25" customWidth="1"/>
    <col min="8" max="8" width="11.125" customWidth="1"/>
    <col min="9" max="9" width="9.375" customWidth="1"/>
    <col min="10" max="10" width="21.625" style="1" customWidth="1"/>
  </cols>
  <sheetData>
    <row r="1" spans="1:10" ht="26.1" customHeight="1">
      <c r="A1" s="20" t="s">
        <v>0</v>
      </c>
      <c r="B1" s="20"/>
      <c r="C1" s="20"/>
      <c r="D1" s="20"/>
      <c r="E1" s="20"/>
      <c r="F1" s="20"/>
      <c r="G1" s="20"/>
      <c r="H1" s="20"/>
      <c r="I1" s="20"/>
      <c r="J1" s="20"/>
    </row>
    <row r="2" spans="1:10" ht="32.1" customHeight="1">
      <c r="A2" s="21" t="s">
        <v>1</v>
      </c>
      <c r="B2" s="21"/>
      <c r="C2" s="21"/>
      <c r="D2" s="21"/>
      <c r="E2" s="21"/>
      <c r="F2" s="21"/>
      <c r="G2" s="21"/>
      <c r="H2" s="21"/>
      <c r="I2" s="21"/>
      <c r="J2" s="21"/>
    </row>
    <row r="3" spans="1:10" ht="20.100000000000001" customHeight="1">
      <c r="A3" s="22" t="s">
        <v>2</v>
      </c>
      <c r="B3" s="22"/>
      <c r="C3" s="22"/>
      <c r="D3" s="22" t="s">
        <v>3</v>
      </c>
      <c r="E3" s="22"/>
      <c r="F3" s="22"/>
      <c r="G3" s="22"/>
      <c r="H3" s="22"/>
      <c r="I3" s="22"/>
      <c r="J3" s="22"/>
    </row>
    <row r="4" spans="1:10" ht="20.100000000000001" customHeight="1">
      <c r="A4" s="22" t="s">
        <v>4</v>
      </c>
      <c r="B4" s="22"/>
      <c r="C4" s="22"/>
      <c r="D4" s="22" t="s">
        <v>5</v>
      </c>
      <c r="E4" s="22"/>
      <c r="F4" s="22"/>
      <c r="G4" s="2" t="s">
        <v>6</v>
      </c>
      <c r="H4" s="23" t="s">
        <v>7</v>
      </c>
      <c r="I4" s="24"/>
      <c r="J4" s="25"/>
    </row>
    <row r="5" spans="1:10" ht="20.100000000000001" customHeight="1">
      <c r="A5" s="23" t="s">
        <v>8</v>
      </c>
      <c r="B5" s="24"/>
      <c r="C5" s="25"/>
      <c r="D5" s="23" t="s">
        <v>9</v>
      </c>
      <c r="E5" s="24"/>
      <c r="F5" s="25"/>
      <c r="G5" s="2" t="s">
        <v>10</v>
      </c>
      <c r="H5" s="23">
        <v>82566261</v>
      </c>
      <c r="I5" s="24"/>
      <c r="J5" s="25"/>
    </row>
    <row r="6" spans="1:10" ht="36.950000000000003" customHeight="1">
      <c r="A6" s="36" t="s">
        <v>11</v>
      </c>
      <c r="B6" s="36"/>
      <c r="C6" s="36"/>
      <c r="D6" s="4"/>
      <c r="E6" s="3" t="s">
        <v>12</v>
      </c>
      <c r="F6" s="5" t="s">
        <v>13</v>
      </c>
      <c r="G6" s="3" t="s">
        <v>14</v>
      </c>
      <c r="H6" s="3" t="s">
        <v>15</v>
      </c>
      <c r="I6" s="3" t="s">
        <v>16</v>
      </c>
      <c r="J6" s="4" t="s">
        <v>17</v>
      </c>
    </row>
    <row r="7" spans="1:10" ht="20.100000000000001" customHeight="1">
      <c r="A7" s="36"/>
      <c r="B7" s="36"/>
      <c r="C7" s="36"/>
      <c r="D7" s="3" t="s">
        <v>18</v>
      </c>
      <c r="E7" s="6">
        <f>E8+E10</f>
        <v>480.49400000000003</v>
      </c>
      <c r="F7" s="6">
        <f>F8+F10</f>
        <v>450.34502900000001</v>
      </c>
      <c r="G7" s="6">
        <f>G8+G10</f>
        <v>437.99057299999998</v>
      </c>
      <c r="H7" s="7">
        <v>10</v>
      </c>
      <c r="I7" s="14">
        <f>G7/F7</f>
        <v>0.97256668730765505</v>
      </c>
      <c r="J7" s="10">
        <f>H7*I7</f>
        <v>9.7256668730765501</v>
      </c>
    </row>
    <row r="8" spans="1:10" ht="20.100000000000001" customHeight="1">
      <c r="A8" s="36"/>
      <c r="B8" s="36"/>
      <c r="C8" s="36"/>
      <c r="D8" s="3" t="s">
        <v>19</v>
      </c>
      <c r="E8" s="6">
        <v>448.03280899999999</v>
      </c>
      <c r="F8" s="8">
        <v>417.88383800000003</v>
      </c>
      <c r="G8" s="8">
        <v>417.40057300000001</v>
      </c>
      <c r="H8" s="6" t="s">
        <v>20</v>
      </c>
      <c r="I8" s="14">
        <f>G8/F8</f>
        <v>0.99884354225730998</v>
      </c>
      <c r="J8" s="4" t="s">
        <v>20</v>
      </c>
    </row>
    <row r="9" spans="1:10" ht="20.100000000000001" customHeight="1">
      <c r="A9" s="36"/>
      <c r="B9" s="36"/>
      <c r="C9" s="36"/>
      <c r="D9" s="3" t="s">
        <v>21</v>
      </c>
      <c r="E9" s="6" t="s">
        <v>20</v>
      </c>
      <c r="F9" s="6" t="s">
        <v>20</v>
      </c>
      <c r="G9" s="6" t="s">
        <v>20</v>
      </c>
      <c r="H9" s="6" t="s">
        <v>20</v>
      </c>
      <c r="I9" s="4" t="s">
        <v>20</v>
      </c>
      <c r="J9" s="4" t="s">
        <v>20</v>
      </c>
    </row>
    <row r="10" spans="1:10" ht="20.100000000000001" customHeight="1">
      <c r="A10" s="36"/>
      <c r="B10" s="36"/>
      <c r="C10" s="36"/>
      <c r="D10" s="3" t="s">
        <v>22</v>
      </c>
      <c r="E10" s="6">
        <v>32.461190999999999</v>
      </c>
      <c r="F10" s="8">
        <v>32.461190999999999</v>
      </c>
      <c r="G10" s="6">
        <v>20.59</v>
      </c>
      <c r="H10" s="6" t="s">
        <v>20</v>
      </c>
      <c r="I10" s="15">
        <f>G10/F10</f>
        <v>0.63429588889699096</v>
      </c>
      <c r="J10" s="4" t="s">
        <v>20</v>
      </c>
    </row>
    <row r="11" spans="1:10" ht="20.100000000000001" customHeight="1">
      <c r="A11" s="42" t="s">
        <v>23</v>
      </c>
      <c r="B11" s="26" t="s">
        <v>24</v>
      </c>
      <c r="C11" s="27"/>
      <c r="D11" s="27"/>
      <c r="E11" s="27"/>
      <c r="F11" s="28"/>
      <c r="G11" s="29" t="s">
        <v>25</v>
      </c>
      <c r="H11" s="30"/>
      <c r="I11" s="30"/>
      <c r="J11" s="31"/>
    </row>
    <row r="12" spans="1:10" ht="171" customHeight="1">
      <c r="A12" s="43"/>
      <c r="B12" s="32" t="s">
        <v>26</v>
      </c>
      <c r="C12" s="33"/>
      <c r="D12" s="33"/>
      <c r="E12" s="33"/>
      <c r="F12" s="34"/>
      <c r="G12" s="35" t="s">
        <v>26</v>
      </c>
      <c r="H12" s="35"/>
      <c r="I12" s="35"/>
      <c r="J12" s="35"/>
    </row>
    <row r="13" spans="1:10" ht="30" customHeight="1">
      <c r="A13" s="44" t="s">
        <v>27</v>
      </c>
      <c r="B13" s="3" t="s">
        <v>28</v>
      </c>
      <c r="C13" s="3" t="s">
        <v>29</v>
      </c>
      <c r="D13" s="3" t="s">
        <v>30</v>
      </c>
      <c r="E13" s="36" t="s">
        <v>31</v>
      </c>
      <c r="F13" s="36"/>
      <c r="G13" s="3" t="s">
        <v>32</v>
      </c>
      <c r="H13" s="3" t="s">
        <v>15</v>
      </c>
      <c r="I13" s="3" t="s">
        <v>17</v>
      </c>
      <c r="J13" s="3" t="s">
        <v>33</v>
      </c>
    </row>
    <row r="14" spans="1:10" ht="41.1" customHeight="1">
      <c r="A14" s="45"/>
      <c r="B14" s="46" t="s">
        <v>34</v>
      </c>
      <c r="C14" s="47" t="s">
        <v>35</v>
      </c>
      <c r="D14" s="3" t="s">
        <v>36</v>
      </c>
      <c r="E14" s="26" t="s">
        <v>37</v>
      </c>
      <c r="F14" s="28"/>
      <c r="G14" s="3" t="s">
        <v>38</v>
      </c>
      <c r="H14" s="10">
        <v>5</v>
      </c>
      <c r="I14" s="16">
        <v>5</v>
      </c>
      <c r="J14" s="3"/>
    </row>
    <row r="15" spans="1:10" ht="20.100000000000001" customHeight="1">
      <c r="A15" s="45"/>
      <c r="B15" s="46"/>
      <c r="C15" s="48"/>
      <c r="D15" s="3" t="s">
        <v>39</v>
      </c>
      <c r="E15" s="26" t="s">
        <v>40</v>
      </c>
      <c r="F15" s="28"/>
      <c r="G15" s="3" t="s">
        <v>41</v>
      </c>
      <c r="H15" s="10">
        <v>10</v>
      </c>
      <c r="I15" s="16">
        <v>10</v>
      </c>
      <c r="J15" s="3"/>
    </row>
    <row r="16" spans="1:10" ht="48.95" customHeight="1">
      <c r="A16" s="45"/>
      <c r="B16" s="46"/>
      <c r="C16" s="48"/>
      <c r="D16" s="3" t="s">
        <v>42</v>
      </c>
      <c r="E16" s="26" t="s">
        <v>43</v>
      </c>
      <c r="F16" s="28"/>
      <c r="G16" s="3" t="s">
        <v>44</v>
      </c>
      <c r="H16" s="10">
        <v>10</v>
      </c>
      <c r="I16" s="16">
        <v>10</v>
      </c>
      <c r="J16" s="3"/>
    </row>
    <row r="17" spans="1:10" ht="39" customHeight="1">
      <c r="A17" s="45"/>
      <c r="B17" s="46"/>
      <c r="C17" s="48"/>
      <c r="D17" s="3" t="s">
        <v>45</v>
      </c>
      <c r="E17" s="26" t="s">
        <v>46</v>
      </c>
      <c r="F17" s="28"/>
      <c r="G17" s="3" t="s">
        <v>47</v>
      </c>
      <c r="H17" s="10">
        <v>5</v>
      </c>
      <c r="I17" s="17">
        <v>5</v>
      </c>
      <c r="J17" s="3"/>
    </row>
    <row r="18" spans="1:10" ht="36" customHeight="1">
      <c r="A18" s="45"/>
      <c r="B18" s="46"/>
      <c r="C18" s="48"/>
      <c r="D18" s="3" t="s">
        <v>48</v>
      </c>
      <c r="E18" s="26" t="s">
        <v>49</v>
      </c>
      <c r="F18" s="28"/>
      <c r="G18" s="3" t="s">
        <v>50</v>
      </c>
      <c r="H18" s="10">
        <v>5</v>
      </c>
      <c r="I18" s="16">
        <v>5</v>
      </c>
      <c r="J18" s="3"/>
    </row>
    <row r="19" spans="1:10" ht="27.95" customHeight="1">
      <c r="A19" s="45"/>
      <c r="B19" s="46"/>
      <c r="C19" s="9" t="s">
        <v>51</v>
      </c>
      <c r="D19" s="3" t="s">
        <v>52</v>
      </c>
      <c r="E19" s="26" t="s">
        <v>53</v>
      </c>
      <c r="F19" s="28"/>
      <c r="G19" s="3" t="s">
        <v>54</v>
      </c>
      <c r="H19" s="10">
        <v>15</v>
      </c>
      <c r="I19" s="16">
        <v>15</v>
      </c>
      <c r="J19" s="3"/>
    </row>
    <row r="20" spans="1:10" ht="57.95" customHeight="1">
      <c r="A20" s="45"/>
      <c r="B20" s="9" t="s">
        <v>55</v>
      </c>
      <c r="C20" s="9" t="s">
        <v>56</v>
      </c>
      <c r="D20" s="3" t="s">
        <v>57</v>
      </c>
      <c r="E20" s="36" t="s">
        <v>58</v>
      </c>
      <c r="F20" s="36"/>
      <c r="G20" s="3" t="s">
        <v>58</v>
      </c>
      <c r="H20" s="10">
        <v>30</v>
      </c>
      <c r="I20" s="16">
        <v>28</v>
      </c>
      <c r="J20" s="3" t="s">
        <v>59</v>
      </c>
    </row>
    <row r="21" spans="1:10" ht="54.95" customHeight="1">
      <c r="A21" s="45"/>
      <c r="B21" s="9" t="s">
        <v>60</v>
      </c>
      <c r="C21" s="9" t="s">
        <v>61</v>
      </c>
      <c r="D21" s="3" t="s">
        <v>62</v>
      </c>
      <c r="E21" s="26" t="s">
        <v>63</v>
      </c>
      <c r="F21" s="28"/>
      <c r="G21" s="11">
        <v>0.95</v>
      </c>
      <c r="H21" s="10">
        <v>10</v>
      </c>
      <c r="I21" s="16">
        <v>9</v>
      </c>
      <c r="J21" s="3" t="s">
        <v>64</v>
      </c>
    </row>
    <row r="22" spans="1:10" ht="36.950000000000003" customHeight="1">
      <c r="A22" s="37" t="s">
        <v>65</v>
      </c>
      <c r="B22" s="38"/>
      <c r="C22" s="38"/>
      <c r="D22" s="38"/>
      <c r="E22" s="38"/>
      <c r="F22" s="38"/>
      <c r="G22" s="38"/>
      <c r="H22" s="12">
        <f>SUM(H14:H21)+H7</f>
        <v>100</v>
      </c>
      <c r="I22" s="18">
        <f>SUM(I14:I21)+J7</f>
        <v>96.725666873076506</v>
      </c>
      <c r="J22" s="19"/>
    </row>
    <row r="23" spans="1:10" ht="114.95" customHeight="1">
      <c r="A23" s="39" t="s">
        <v>66</v>
      </c>
      <c r="B23" s="40"/>
      <c r="C23" s="40"/>
      <c r="D23" s="40"/>
      <c r="E23" s="40"/>
      <c r="F23" s="40"/>
      <c r="G23" s="40"/>
      <c r="H23" s="40"/>
      <c r="I23" s="40"/>
      <c r="J23" s="41"/>
    </row>
    <row r="24" spans="1:10" ht="36.950000000000003" customHeight="1">
      <c r="A24" s="40" t="s">
        <v>67</v>
      </c>
      <c r="B24" s="40"/>
      <c r="C24" s="40"/>
      <c r="D24" s="40"/>
      <c r="E24" s="40"/>
      <c r="F24" s="40"/>
      <c r="G24" s="40"/>
      <c r="H24" s="40"/>
      <c r="I24" s="40"/>
      <c r="J24" s="41"/>
    </row>
    <row r="25" spans="1:10" ht="36.950000000000003" customHeight="1">
      <c r="A25" s="13"/>
    </row>
  </sheetData>
  <mergeCells count="31">
    <mergeCell ref="E21:F21"/>
    <mergeCell ref="A22:G22"/>
    <mergeCell ref="A23:J23"/>
    <mergeCell ref="A24:J24"/>
    <mergeCell ref="A11:A12"/>
    <mergeCell ref="A13:A21"/>
    <mergeCell ref="B14:B19"/>
    <mergeCell ref="C14:C18"/>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11" type="noConversion"/>
  <printOptions horizontalCentered="1"/>
  <pageMargins left="0.70069444444444495" right="0.70069444444444495" top="0.75138888888888899" bottom="0.75138888888888899" header="0.29861111111111099" footer="0.29861111111111099"/>
  <pageSetup paperSize="9" scale="67" orientation="portrait" r:id="rId1"/>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ly-pc</dc:creator>
  <cp:lastModifiedBy>银莹</cp:lastModifiedBy>
  <cp:lastPrinted>2023-05-15T07:46:00Z</cp:lastPrinted>
  <dcterms:created xsi:type="dcterms:W3CDTF">2015-06-05T18:19:00Z</dcterms:created>
  <dcterms:modified xsi:type="dcterms:W3CDTF">2024-06-05T07:49:11Z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C17C1B75F9494DAFB6FAC4BF9EC3B57E_13</vt:lpwstr>
  </property>
</Properties>
</file>