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Sheet1" sheetId="2" r:id="rId1"/>
  </sheets>
  <definedNames>
    <definedName name="_xlnm.Print_Area" localSheetId="0">Sheet1!$A$1:$J$25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<sst xmlns="http://schemas.openxmlformats.org/spreadsheetml/2006/main" count="94" uniqueCount="77">
  <si>
    <r>
      <rPr>
        <sz val="16"/>
        <rFont val="方正小标宋简体"/>
        <charset val="134"/>
      </rPr>
      <t xml:space="preserve"> </t>
    </r>
    <r>
      <rPr>
        <sz val="16"/>
        <color theme="1"/>
        <rFont val="方正小标宋简体"/>
        <charset val="134"/>
      </rPr>
      <t xml:space="preserve">项目支出绩效自评表 </t>
    </r>
  </si>
  <si>
    <t>（2023年度）</t>
  </si>
  <si>
    <t>项目名称</t>
  </si>
  <si>
    <t>年检场系统运维项目</t>
  </si>
  <si>
    <t>主管部门</t>
  </si>
  <si>
    <t>北京市生态环境局</t>
  </si>
  <si>
    <t>实施单位</t>
  </si>
  <si>
    <t>北京市生态环境保护综合执法总队</t>
  </si>
  <si>
    <t>项目负责人</t>
  </si>
  <si>
    <t>李岳</t>
  </si>
  <si>
    <t>联系电话</t>
  </si>
  <si>
    <t>项目资金（万元）</t>
  </si>
  <si>
    <t>年初预算数</t>
  </si>
  <si>
    <t>全年预算数</t>
  </si>
  <si>
    <t>全年执行数</t>
  </si>
  <si>
    <t>分值</t>
  </si>
  <si>
    <t>执行率</t>
  </si>
  <si>
    <t>得分</t>
  </si>
  <si>
    <t>年度资金总额</t>
  </si>
  <si>
    <t>其中：当年财政拨款</t>
  </si>
  <si>
    <t>_</t>
  </si>
  <si>
    <t>上年结转资金</t>
  </si>
  <si>
    <t>-</t>
  </si>
  <si>
    <t>其他资金</t>
  </si>
  <si>
    <t>年度总体目标</t>
  </si>
  <si>
    <t>预期目标</t>
  </si>
  <si>
    <t>实际完成情况</t>
  </si>
  <si>
    <t>1、通过收集整理、统计分析机动车排放监管数据，为生态环境部、其他业务单位提供数据共享，为市生态环境保护综合执法总队提供执法技术支持及执法数据支撑； 2、系统通过视频监控、数据分析及执法管控等监管功能，对在用车排放定期检验进行监控，保证数据传输稳定，确保全市定期排放检测工作的正常开展，完成市生态环境保护综合执法总队下达的全市检测场定期排放检测工作的日常执法管理工作任务； 3、通过增加抽检核查比例，加强系统的科技执法力度，促使检测机构增强自律意识、自查意识、自我整改意识，督促其严格按照地方标准和检测技术规范要求对在用车进行检测。</t>
  </si>
  <si>
    <t>2023年全市环保检测车辆238.73万辆，定期排放检测监管系统按生态环境部车辆环保检测三级联网的要求，与全市63家检验机构实现了专网连接，配合局综合事务中心迁云工作引起的系统数据流程变更，按照HJ1238标准进一步优化三级联网推送的传输方式，确保上述检测数据稳定、完整上传。实现检验机构风险提示推送、处理反馈，规范检验机构日常检验，提升日常监管效率。全年共抽查重点车辆51.93万辆次，发现各类问题1755个,对检测机构处罚8起，其余问题已要求检验机构予以整改，较好的完成了日常执法管理工作任务，有效督促了检测机构严格按照地方标准和检测技术规范要求对在用车进行检测。</t>
  </si>
  <si>
    <t>绩效指标</t>
  </si>
  <si>
    <t>一级指标</t>
  </si>
  <si>
    <t>二级指标</t>
  </si>
  <si>
    <t>三级指标</t>
  </si>
  <si>
    <t>年度指标值</t>
  </si>
  <si>
    <t>实际完成值</t>
  </si>
  <si>
    <t>偏差原因分析及改进措施</t>
  </si>
  <si>
    <t>产出指标</t>
  </si>
  <si>
    <t>时效指标</t>
  </si>
  <si>
    <t>项目完成时限</t>
  </si>
  <si>
    <t>=12月</t>
  </si>
  <si>
    <t>12月</t>
  </si>
  <si>
    <t>数量指标</t>
  </si>
  <si>
    <t>网络带宽(检测场端）</t>
  </si>
  <si>
    <t>=20Mbps</t>
  </si>
  <si>
    <t>20Mbps</t>
  </si>
  <si>
    <t>网络带宽(核心端）</t>
  </si>
  <si>
    <t>=120Mbps</t>
  </si>
  <si>
    <t>120Mbps</t>
  </si>
  <si>
    <t>检测机构设备巡检</t>
  </si>
  <si>
    <t>≥51次</t>
  </si>
  <si>
    <t>63次</t>
  </si>
  <si>
    <t>质量指标</t>
  </si>
  <si>
    <t>机动车在用车抽检比例</t>
  </si>
  <si>
    <t>≥10%</t>
  </si>
  <si>
    <t>保障网络稳定</t>
  </si>
  <si>
    <t>≥90%</t>
  </si>
  <si>
    <t>网络全年未发生断网，但偶有延迟情况发生。加强日常网络巡检，督促第三方对设备进行维护。</t>
  </si>
  <si>
    <t>成本指标</t>
  </si>
  <si>
    <t>生态环境成本指标</t>
  </si>
  <si>
    <t>项目预算控制</t>
  </si>
  <si>
    <t>≤187.299万元</t>
  </si>
  <si>
    <t>186.69万元</t>
  </si>
  <si>
    <t>效益指标</t>
  </si>
  <si>
    <t>社会效益指标</t>
  </si>
  <si>
    <t>网络传输正常保证了检测场检测车辆的快速稳定，减少车主等候时间；同时提高了系统的稳定性和工作效率。</t>
  </si>
  <si>
    <t>优</t>
  </si>
  <si>
    <t>加强设备巡检，提前发现设备潜在问题，避免网络延迟情况发生。</t>
  </si>
  <si>
    <t>生态效益指标</t>
  </si>
  <si>
    <t>实现对相关污染源的有效监管，助推首都环境质量持续改善</t>
  </si>
  <si>
    <t>满意度指标</t>
  </si>
  <si>
    <t>服务对象满意度指标</t>
  </si>
  <si>
    <t>管理部门或服务对象满意度</t>
  </si>
  <si>
    <t>=95%</t>
  </si>
  <si>
    <t>系统功能易用性还有提升空间，下一步根据系统使用情况进行升级，力求提高满意度。</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</si>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</sst>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29">
    <font>
      <sz val="11"/>
      <color theme="1"/>
      <name val="等线"/>
      <charset val="134"/>
      <scheme val="minor"/>
    </font>
    <font>
      <sz val="16"/>
      <name val="方正小标宋简体"/>
      <charset val="134"/>
    </font>
    <font>
      <sz val="11"/>
      <color theme="1"/>
      <name val="宋体"/>
      <charset val="134"/>
    </font>
    <font>
      <sz val="10"/>
      <color theme="1"/>
      <name val="宋体"/>
      <charset val="134"/>
    </font>
    <font>
      <sz val="10"/>
      <color rgb="FF000000"/>
      <name val="宋体"/>
      <charset val="134"/>
    </font>
    <font>
      <sz val="10"/>
      <name val="宋体"/>
      <charset val="134"/>
    </font>
    <font>
      <sz val="12"/>
      <color theme="1"/>
      <name val="宋体"/>
      <charset val="134"/>
    </font>
    <font>
      <sz val="10.5"/>
      <color theme="1"/>
      <name val="Times New Roman"/>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6"/>
      <color theme="1"/>
      <name val="方正小标宋简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top style="thin">
        <color rgb="FF000000"/>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9"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0" applyNumberFormat="0" applyFill="0" applyAlignment="0" applyProtection="0">
      <alignment vertical="center"/>
    </xf>
    <xf numFmtId="0" fontId="15" fillId="0" borderId="10" applyNumberFormat="0" applyFill="0" applyAlignment="0" applyProtection="0">
      <alignment vertical="center"/>
    </xf>
    <xf numFmtId="0" fontId="16" fillId="0" borderId="11" applyNumberFormat="0" applyFill="0" applyAlignment="0" applyProtection="0">
      <alignment vertical="center"/>
    </xf>
    <xf numFmtId="0" fontId="16" fillId="0" borderId="0" applyNumberFormat="0" applyFill="0" applyBorder="0" applyAlignment="0" applyProtection="0">
      <alignment vertical="center"/>
    </xf>
    <xf numFmtId="0" fontId="17" fillId="4" borderId="12" applyNumberFormat="0" applyAlignment="0" applyProtection="0">
      <alignment vertical="center"/>
    </xf>
    <xf numFmtId="0" fontId="18" fillId="5" borderId="13" applyNumberFormat="0" applyAlignment="0" applyProtection="0">
      <alignment vertical="center"/>
    </xf>
    <xf numFmtId="0" fontId="19" fillId="5" borderId="12" applyNumberFormat="0" applyAlignment="0" applyProtection="0">
      <alignment vertical="center"/>
    </xf>
    <xf numFmtId="0" fontId="20" fillId="6" borderId="14" applyNumberFormat="0" applyAlignment="0" applyProtection="0">
      <alignment vertical="center"/>
    </xf>
    <xf numFmtId="0" fontId="21" fillId="0" borderId="15" applyNumberFormat="0" applyFill="0" applyAlignment="0" applyProtection="0">
      <alignment vertical="center"/>
    </xf>
    <xf numFmtId="0" fontId="22" fillId="0" borderId="16"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cellStyleXfs>
  <cellXfs count="41">
    <xf numFmtId="0" fontId="0" fillId="0" borderId="0" xfId="0"/>
    <xf numFmtId="0" fontId="0" fillId="0" borderId="0" xfId="0" applyAlignment="1">
      <alignment horizontal="center"/>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0" xfId="0" applyFont="1" applyFill="1" applyAlignment="1">
      <alignment horizontal="center" vertical="center"/>
    </xf>
    <xf numFmtId="176" fontId="3" fillId="0" borderId="1" xfId="0" applyNumberFormat="1" applyFont="1" applyFill="1" applyBorder="1" applyAlignment="1">
      <alignment horizontal="center" vertical="center"/>
    </xf>
    <xf numFmtId="2" fontId="4" fillId="0" borderId="5" xfId="0" applyNumberFormat="1"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textRotation="255"/>
    </xf>
    <xf numFmtId="0" fontId="5" fillId="0"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9" fontId="3" fillId="0" borderId="1" xfId="0" applyNumberFormat="1" applyFont="1" applyFill="1" applyBorder="1" applyAlignment="1">
      <alignment horizontal="center" vertical="center"/>
    </xf>
    <xf numFmtId="0" fontId="4" fillId="2" borderId="6"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7"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3" fillId="0" borderId="1" xfId="0" applyNumberFormat="1" applyFont="1" applyFill="1" applyBorder="1" applyAlignment="1" applyProtection="1">
      <alignment horizontal="center" vertical="center"/>
    </xf>
    <xf numFmtId="49" fontId="3" fillId="0" borderId="1" xfId="0" applyNumberFormat="1" applyFont="1" applyFill="1" applyBorder="1" applyAlignment="1">
      <alignment horizontal="center" vertical="center" wrapText="1"/>
    </xf>
    <xf numFmtId="0" fontId="4" fillId="2" borderId="1" xfId="0" applyFont="1" applyFill="1" applyBorder="1" applyAlignment="1">
      <alignment horizontal="left" vertical="center" wrapText="1"/>
    </xf>
    <xf numFmtId="0" fontId="3" fillId="0" borderId="0" xfId="0" applyFont="1" applyFill="1" applyAlignment="1">
      <alignment horizontal="left" vertical="center" wrapText="1"/>
    </xf>
    <xf numFmtId="0" fontId="3" fillId="0" borderId="0" xfId="0" applyFont="1" applyFill="1" applyAlignment="1">
      <alignment horizontal="left" vertical="center"/>
    </xf>
    <xf numFmtId="0" fontId="6" fillId="0" borderId="0" xfId="0" applyFont="1" applyFill="1" applyAlignment="1">
      <alignment horizontal="left" vertical="center"/>
    </xf>
    <xf numFmtId="0" fontId="7" fillId="0" borderId="0" xfId="0" applyFont="1" applyAlignment="1">
      <alignment horizontal="justify" vertical="center"/>
    </xf>
    <xf numFmtId="10" fontId="3" fillId="0" borderId="1" xfId="0" applyNumberFormat="1" applyFont="1" applyFill="1" applyBorder="1" applyAlignment="1">
      <alignment horizontal="center" vertical="center"/>
    </xf>
    <xf numFmtId="176" fontId="3" fillId="0" borderId="1" xfId="0" applyNumberFormat="1" applyFont="1" applyFill="1" applyBorder="1" applyAlignment="1">
      <alignment horizontal="center" vertical="center" wrapText="1"/>
    </xf>
    <xf numFmtId="0" fontId="3" fillId="0" borderId="1" xfId="0" applyFont="1" applyFill="1" applyBorder="1" applyAlignment="1">
      <alignment vertical="center" wrapText="1"/>
    </xf>
    <xf numFmtId="9" fontId="3" fillId="0" borderId="1" xfId="0" applyNumberFormat="1" applyFont="1" applyFill="1" applyBorder="1" applyAlignment="1">
      <alignment horizontal="left" vertical="center" wrapText="1"/>
    </xf>
    <xf numFmtId="177" fontId="3" fillId="0" borderId="1" xfId="0" applyNumberFormat="1" applyFont="1" applyFill="1" applyBorder="1" applyAlignment="1">
      <alignment horizontal="center" vertical="center"/>
    </xf>
    <xf numFmtId="0" fontId="8" fillId="0" borderId="1" xfId="0" applyFont="1" applyFill="1" applyBorder="1" applyAlignment="1">
      <alignment vertical="center"/>
    </xf>
    <xf numFmtId="0" fontId="6" fillId="0" borderId="0" xfId="0" applyFont="1" applyFill="1" applyAlignment="1">
      <alignment horizontal="center" vertical="center"/>
    </xf>
    <xf numFmtId="0" fontId="3" fillId="0" borderId="1"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7"/>
  <sheetViews>
    <sheetView tabSelected="1" view="pageBreakPreview" zoomScale="70" zoomScaleNormal="115" workbookViewId="0">
      <selection activeCell="A3" sqref="A3:C3"/>
    </sheetView>
  </sheetViews>
  <sheetFormatPr defaultColWidth="9" defaultRowHeight="14"/>
  <cols>
    <col min="2" max="2" width="9.88333333333333" customWidth="1"/>
    <col min="3" max="3" width="11.8833333333333" customWidth="1"/>
    <col min="4" max="4" width="26.1333333333333" customWidth="1"/>
    <col min="5" max="5" width="14.25" customWidth="1"/>
    <col min="6" max="6" width="14.1333333333333" customWidth="1"/>
    <col min="7" max="7" width="17" customWidth="1"/>
    <col min="8" max="8" width="11.1333333333333" customWidth="1"/>
    <col min="9" max="9" width="9.38333333333333" customWidth="1"/>
    <col min="10" max="10" width="19.3833333333333" style="1" customWidth="1"/>
  </cols>
  <sheetData>
    <row r="1" ht="26.1" customHeight="1" spans="1:10">
      <c r="A1" s="2" t="s">
        <v>0</v>
      </c>
      <c r="B1" s="2"/>
      <c r="C1" s="2"/>
      <c r="D1" s="2"/>
      <c r="E1" s="2"/>
      <c r="F1" s="2"/>
      <c r="G1" s="2"/>
      <c r="H1" s="2"/>
      <c r="I1" s="2"/>
      <c r="J1" s="2"/>
    </row>
    <row r="2" ht="32.1" customHeight="1" spans="1:10">
      <c r="A2" s="3" t="s">
        <v>1</v>
      </c>
      <c r="B2" s="3"/>
      <c r="C2" s="3"/>
      <c r="D2" s="3"/>
      <c r="E2" s="3"/>
      <c r="F2" s="3"/>
      <c r="G2" s="3"/>
      <c r="H2" s="3"/>
      <c r="I2" s="3"/>
      <c r="J2" s="3"/>
    </row>
    <row r="3" ht="20.1" customHeight="1" spans="1:10">
      <c r="A3" s="4" t="s">
        <v>2</v>
      </c>
      <c r="B3" s="4"/>
      <c r="C3" s="4"/>
      <c r="D3" s="4" t="s">
        <v>3</v>
      </c>
      <c r="E3" s="4"/>
      <c r="F3" s="4"/>
      <c r="G3" s="4"/>
      <c r="H3" s="4"/>
      <c r="I3" s="4"/>
      <c r="J3" s="4"/>
    </row>
    <row r="4" ht="20.1" customHeight="1" spans="1:10">
      <c r="A4" s="4" t="s">
        <v>4</v>
      </c>
      <c r="B4" s="4"/>
      <c r="C4" s="4"/>
      <c r="D4" s="4" t="s">
        <v>5</v>
      </c>
      <c r="E4" s="4"/>
      <c r="F4" s="4"/>
      <c r="G4" s="4" t="s">
        <v>6</v>
      </c>
      <c r="H4" s="4" t="s">
        <v>7</v>
      </c>
      <c r="I4" s="4"/>
      <c r="J4" s="4"/>
    </row>
    <row r="5" ht="20.1" customHeight="1" spans="1:10">
      <c r="A5" s="5" t="s">
        <v>8</v>
      </c>
      <c r="B5" s="6"/>
      <c r="C5" s="7"/>
      <c r="D5" s="5" t="s">
        <v>9</v>
      </c>
      <c r="E5" s="6"/>
      <c r="F5" s="7"/>
      <c r="G5" s="4" t="s">
        <v>10</v>
      </c>
      <c r="H5" s="5">
        <v>81254143</v>
      </c>
      <c r="I5" s="6"/>
      <c r="J5" s="7"/>
    </row>
    <row r="6" ht="36.95" customHeight="1" spans="1:10">
      <c r="A6" s="8" t="s">
        <v>11</v>
      </c>
      <c r="B6" s="8"/>
      <c r="C6" s="8"/>
      <c r="D6" s="4"/>
      <c r="E6" s="8" t="s">
        <v>12</v>
      </c>
      <c r="F6" s="9" t="s">
        <v>13</v>
      </c>
      <c r="G6" s="8" t="s">
        <v>14</v>
      </c>
      <c r="H6" s="8" t="s">
        <v>15</v>
      </c>
      <c r="I6" s="8" t="s">
        <v>16</v>
      </c>
      <c r="J6" s="4" t="s">
        <v>17</v>
      </c>
    </row>
    <row r="7" ht="20.1" customHeight="1" spans="1:10">
      <c r="A7" s="8"/>
      <c r="B7" s="8"/>
      <c r="C7" s="8"/>
      <c r="D7" s="8" t="s">
        <v>18</v>
      </c>
      <c r="E7" s="10">
        <f t="shared" ref="E7:G7" si="0">SUM(E8:E10)</f>
        <v>187.299</v>
      </c>
      <c r="F7" s="10">
        <f t="shared" si="0"/>
        <v>186.68545</v>
      </c>
      <c r="G7" s="10">
        <f t="shared" si="0"/>
        <v>186.68545</v>
      </c>
      <c r="H7" s="4">
        <v>10</v>
      </c>
      <c r="I7" s="34">
        <f>G7/F7</f>
        <v>1</v>
      </c>
      <c r="J7" s="35">
        <f>H7*I7</f>
        <v>10</v>
      </c>
    </row>
    <row r="8" ht="20.1" customHeight="1" spans="1:10">
      <c r="A8" s="8"/>
      <c r="B8" s="8"/>
      <c r="C8" s="8"/>
      <c r="D8" s="8" t="s">
        <v>19</v>
      </c>
      <c r="E8" s="10">
        <v>187.299</v>
      </c>
      <c r="F8" s="11">
        <v>186.68545</v>
      </c>
      <c r="G8" s="11">
        <v>186.68545</v>
      </c>
      <c r="H8" s="4" t="s">
        <v>20</v>
      </c>
      <c r="I8" s="34">
        <f>G8/F8</f>
        <v>1</v>
      </c>
      <c r="J8" s="8" t="s">
        <v>20</v>
      </c>
    </row>
    <row r="9" ht="20.1" customHeight="1" spans="1:10">
      <c r="A9" s="8"/>
      <c r="B9" s="8"/>
      <c r="C9" s="8"/>
      <c r="D9" s="8" t="s">
        <v>21</v>
      </c>
      <c r="E9" s="4" t="s">
        <v>22</v>
      </c>
      <c r="F9" s="4" t="s">
        <v>22</v>
      </c>
      <c r="G9" s="4" t="s">
        <v>22</v>
      </c>
      <c r="H9" s="4" t="s">
        <v>22</v>
      </c>
      <c r="I9" s="4" t="s">
        <v>22</v>
      </c>
      <c r="J9" s="8" t="s">
        <v>22</v>
      </c>
    </row>
    <row r="10" ht="20.1" customHeight="1" spans="1:10">
      <c r="A10" s="8"/>
      <c r="B10" s="8"/>
      <c r="C10" s="8"/>
      <c r="D10" s="8" t="s">
        <v>23</v>
      </c>
      <c r="E10" s="4" t="s">
        <v>22</v>
      </c>
      <c r="F10" s="4" t="s">
        <v>22</v>
      </c>
      <c r="G10" s="4" t="s">
        <v>22</v>
      </c>
      <c r="H10" s="4" t="s">
        <v>22</v>
      </c>
      <c r="I10" s="4" t="s">
        <v>22</v>
      </c>
      <c r="J10" s="8" t="s">
        <v>22</v>
      </c>
    </row>
    <row r="11" ht="20.1" customHeight="1" spans="1:10">
      <c r="A11" s="12" t="s">
        <v>24</v>
      </c>
      <c r="B11" s="13" t="s">
        <v>25</v>
      </c>
      <c r="C11" s="14"/>
      <c r="D11" s="14"/>
      <c r="E11" s="14"/>
      <c r="F11" s="15"/>
      <c r="G11" s="5" t="s">
        <v>26</v>
      </c>
      <c r="H11" s="6"/>
      <c r="I11" s="6"/>
      <c r="J11" s="7"/>
    </row>
    <row r="12" ht="148.15" customHeight="1" spans="1:10">
      <c r="A12" s="16"/>
      <c r="B12" s="17" t="s">
        <v>27</v>
      </c>
      <c r="C12" s="17"/>
      <c r="D12" s="17"/>
      <c r="E12" s="17"/>
      <c r="F12" s="17"/>
      <c r="G12" s="17" t="s">
        <v>28</v>
      </c>
      <c r="H12" s="17"/>
      <c r="I12" s="17"/>
      <c r="J12" s="17"/>
    </row>
    <row r="13" ht="30" customHeight="1" spans="1:10">
      <c r="A13" s="18" t="s">
        <v>29</v>
      </c>
      <c r="B13" s="8" t="s">
        <v>30</v>
      </c>
      <c r="C13" s="4" t="s">
        <v>31</v>
      </c>
      <c r="D13" s="8" t="s">
        <v>32</v>
      </c>
      <c r="E13" s="4" t="s">
        <v>33</v>
      </c>
      <c r="F13" s="4"/>
      <c r="G13" s="8" t="s">
        <v>34</v>
      </c>
      <c r="H13" s="8" t="s">
        <v>15</v>
      </c>
      <c r="I13" s="8" t="s">
        <v>17</v>
      </c>
      <c r="J13" s="8" t="s">
        <v>35</v>
      </c>
    </row>
    <row r="14" ht="20.1" customHeight="1" spans="1:10">
      <c r="A14" s="18"/>
      <c r="B14" s="19" t="s">
        <v>36</v>
      </c>
      <c r="C14" s="20" t="s">
        <v>37</v>
      </c>
      <c r="D14" s="21" t="s">
        <v>38</v>
      </c>
      <c r="E14" s="41" t="s">
        <v>39</v>
      </c>
      <c r="F14" s="8"/>
      <c r="G14" s="22" t="s">
        <v>40</v>
      </c>
      <c r="H14" s="10">
        <v>5</v>
      </c>
      <c r="I14" s="10">
        <v>5</v>
      </c>
      <c r="J14" s="36"/>
    </row>
    <row r="15" ht="20.1" customHeight="1" spans="1:10">
      <c r="A15" s="18"/>
      <c r="B15" s="19"/>
      <c r="C15" s="23" t="s">
        <v>41</v>
      </c>
      <c r="D15" s="21" t="s">
        <v>42</v>
      </c>
      <c r="E15" s="41" t="s">
        <v>43</v>
      </c>
      <c r="F15" s="8"/>
      <c r="G15" s="22" t="s">
        <v>44</v>
      </c>
      <c r="H15" s="10">
        <v>10</v>
      </c>
      <c r="I15" s="10">
        <v>10</v>
      </c>
      <c r="J15" s="36"/>
    </row>
    <row r="16" ht="20.1" customHeight="1" spans="1:10">
      <c r="A16" s="18"/>
      <c r="B16" s="19"/>
      <c r="C16" s="24"/>
      <c r="D16" s="21" t="s">
        <v>45</v>
      </c>
      <c r="E16" s="41" t="s">
        <v>46</v>
      </c>
      <c r="F16" s="8"/>
      <c r="G16" s="22" t="s">
        <v>47</v>
      </c>
      <c r="H16" s="10">
        <v>10</v>
      </c>
      <c r="I16" s="10">
        <v>10</v>
      </c>
      <c r="J16" s="36"/>
    </row>
    <row r="17" spans="1:10">
      <c r="A17" s="18"/>
      <c r="B17" s="19"/>
      <c r="C17" s="25"/>
      <c r="D17" s="21" t="s">
        <v>48</v>
      </c>
      <c r="E17" s="8" t="s">
        <v>49</v>
      </c>
      <c r="F17" s="8"/>
      <c r="G17" s="22" t="s">
        <v>50</v>
      </c>
      <c r="H17" s="10">
        <v>5</v>
      </c>
      <c r="I17" s="10">
        <v>5</v>
      </c>
      <c r="J17" s="36"/>
    </row>
    <row r="18" ht="20.1" customHeight="1" spans="1:10">
      <c r="A18" s="18"/>
      <c r="B18" s="19"/>
      <c r="C18" s="23" t="s">
        <v>51</v>
      </c>
      <c r="D18" s="20" t="s">
        <v>52</v>
      </c>
      <c r="E18" s="8" t="s">
        <v>53</v>
      </c>
      <c r="F18" s="8"/>
      <c r="G18" s="22">
        <v>0.21</v>
      </c>
      <c r="H18" s="10">
        <v>10</v>
      </c>
      <c r="I18" s="10">
        <v>10</v>
      </c>
      <c r="J18" s="36"/>
    </row>
    <row r="19" ht="71" customHeight="1" spans="1:10">
      <c r="A19" s="18"/>
      <c r="B19" s="19"/>
      <c r="C19" s="25"/>
      <c r="D19" s="21" t="s">
        <v>54</v>
      </c>
      <c r="E19" s="8" t="s">
        <v>55</v>
      </c>
      <c r="F19" s="8"/>
      <c r="G19" s="26">
        <v>0.88</v>
      </c>
      <c r="H19" s="10">
        <v>10</v>
      </c>
      <c r="I19" s="10">
        <v>9</v>
      </c>
      <c r="J19" s="37" t="s">
        <v>56</v>
      </c>
    </row>
    <row r="20" ht="31.9" customHeight="1" spans="1:10">
      <c r="A20" s="18"/>
      <c r="B20" s="19" t="s">
        <v>57</v>
      </c>
      <c r="C20" s="20" t="s">
        <v>58</v>
      </c>
      <c r="D20" s="20" t="s">
        <v>59</v>
      </c>
      <c r="E20" s="4" t="s">
        <v>60</v>
      </c>
      <c r="F20" s="4"/>
      <c r="G20" s="27" t="s">
        <v>61</v>
      </c>
      <c r="H20" s="10">
        <v>5</v>
      </c>
      <c r="I20" s="10">
        <v>5</v>
      </c>
      <c r="J20" s="36"/>
    </row>
    <row r="21" ht="69" customHeight="1" spans="1:10">
      <c r="A21" s="18"/>
      <c r="B21" s="19" t="s">
        <v>62</v>
      </c>
      <c r="C21" s="20" t="s">
        <v>63</v>
      </c>
      <c r="D21" s="20" t="s">
        <v>64</v>
      </c>
      <c r="E21" s="8" t="s">
        <v>65</v>
      </c>
      <c r="F21" s="8"/>
      <c r="G21" s="28" t="s">
        <v>65</v>
      </c>
      <c r="H21" s="10">
        <v>15</v>
      </c>
      <c r="I21" s="10">
        <v>14</v>
      </c>
      <c r="J21" s="37" t="s">
        <v>66</v>
      </c>
    </row>
    <row r="22" ht="56" customHeight="1" spans="1:10">
      <c r="A22" s="18"/>
      <c r="B22" s="19"/>
      <c r="C22" s="20" t="s">
        <v>67</v>
      </c>
      <c r="D22" s="20" t="s">
        <v>68</v>
      </c>
      <c r="E22" s="8" t="s">
        <v>65</v>
      </c>
      <c r="F22" s="8"/>
      <c r="G22" s="28" t="s">
        <v>65</v>
      </c>
      <c r="H22" s="10">
        <v>10</v>
      </c>
      <c r="I22" s="10">
        <v>10</v>
      </c>
      <c r="J22" s="8"/>
    </row>
    <row r="23" ht="52" spans="1:10">
      <c r="A23" s="18"/>
      <c r="B23" s="29" t="s">
        <v>69</v>
      </c>
      <c r="C23" s="20" t="s">
        <v>70</v>
      </c>
      <c r="D23" s="21" t="s">
        <v>71</v>
      </c>
      <c r="E23" s="41" t="s">
        <v>72</v>
      </c>
      <c r="F23" s="8"/>
      <c r="G23" s="22">
        <v>0.9</v>
      </c>
      <c r="H23" s="10">
        <v>10</v>
      </c>
      <c r="I23" s="38">
        <v>9.5</v>
      </c>
      <c r="J23" s="37" t="s">
        <v>73</v>
      </c>
    </row>
    <row r="24" ht="36.95" customHeight="1" spans="1:10">
      <c r="A24" s="5" t="s">
        <v>74</v>
      </c>
      <c r="B24" s="6"/>
      <c r="C24" s="6"/>
      <c r="D24" s="6"/>
      <c r="E24" s="6"/>
      <c r="F24" s="6"/>
      <c r="G24" s="6"/>
      <c r="H24" s="10">
        <f>SUM(H14:H23)+H7</f>
        <v>100</v>
      </c>
      <c r="I24" s="38">
        <f>SUM(I14:I23)+J7</f>
        <v>97.5</v>
      </c>
      <c r="J24" s="39"/>
    </row>
    <row r="25" ht="114.95" customHeight="1" spans="1:10">
      <c r="A25" s="30" t="s">
        <v>75</v>
      </c>
      <c r="B25" s="31"/>
      <c r="C25" s="31"/>
      <c r="D25" s="31"/>
      <c r="E25" s="31"/>
      <c r="F25" s="31"/>
      <c r="G25" s="31"/>
      <c r="H25" s="31"/>
      <c r="I25" s="31"/>
      <c r="J25" s="9"/>
    </row>
    <row r="26" ht="36.95" customHeight="1" spans="1:10">
      <c r="A26" s="32" t="s">
        <v>76</v>
      </c>
      <c r="B26" s="32"/>
      <c r="C26" s="32"/>
      <c r="D26" s="32"/>
      <c r="E26" s="32"/>
      <c r="F26" s="32"/>
      <c r="G26" s="32"/>
      <c r="H26" s="32"/>
      <c r="I26" s="32"/>
      <c r="J26" s="40"/>
    </row>
    <row r="27" ht="36.95" customHeight="1" spans="1:1">
      <c r="A27" s="33"/>
    </row>
  </sheetData>
  <mergeCells count="35">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A24:G24"/>
    <mergeCell ref="A25:J25"/>
    <mergeCell ref="A26:J26"/>
    <mergeCell ref="A11:A12"/>
    <mergeCell ref="A13:A23"/>
    <mergeCell ref="B14:B19"/>
    <mergeCell ref="B21:B22"/>
    <mergeCell ref="C15:C17"/>
    <mergeCell ref="C18:C19"/>
    <mergeCell ref="A6:C10"/>
  </mergeCells>
  <pageMargins left="0.7" right="0.7" top="0.75" bottom="0.75" header="0.3" footer="0.3"/>
  <pageSetup paperSize="9" scale="6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moment。</cp:lastModifiedBy>
  <dcterms:created xsi:type="dcterms:W3CDTF">2015-06-09T02:19:00Z</dcterms:created>
  <cp:lastPrinted>2023-05-18T09:37:00Z</cp:lastPrinted>
  <dcterms:modified xsi:type="dcterms:W3CDTF">2024-05-14T07:13:29Z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2DFD7FA3401547BD8864F5F65BD8E973</vt:lpwstr>
  </property>
</Properties>
</file>