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8345" windowHeight="6885"/>
  </bookViews>
  <sheets>
    <sheet name="Sheet1" sheetId="1" r:id="rId1"/>
  </sheets>
  <definedNames>
    <definedName name="_xlnm.Print_Area" localSheetId="0">Sheet1!$A$1:$J$25</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4" i="1" l="1"/>
  <c r="H24" i="1"/>
  <c r="I10" i="1"/>
  <c r="I8" i="1"/>
  <c r="J7" i="1"/>
  <c r="I7" i="1"/>
  <c r="G7" i="1"/>
  <c r="F7" i="1"/>
  <c r="E7" i="1"/>
</calcChain>
</file>

<file path=xl/sharedStrings.xml><?xml version="1.0" encoding="utf-8"?>
<sst xmlns="http://schemas.openxmlformats.org/spreadsheetml/2006/main" count="90" uniqueCount="75">
  <si>
    <r>
      <rPr>
        <sz val="16"/>
        <rFont val="方正小标宋简体"/>
        <charset val="134"/>
      </rPr>
      <t xml:space="preserve"> </t>
    </r>
    <r>
      <rPr>
        <sz val="16"/>
        <color theme="1"/>
        <rFont val="方正小标宋简体"/>
        <charset val="134"/>
      </rPr>
      <t xml:space="preserve">项目支出绩效自评表 </t>
    </r>
  </si>
  <si>
    <t>（2023年度）</t>
  </si>
  <si>
    <t>项目名称</t>
  </si>
  <si>
    <t>生态环境局机关综合服务保障项目</t>
  </si>
  <si>
    <t>主管部门</t>
  </si>
  <si>
    <t>北京市生态环境局</t>
  </si>
  <si>
    <t>实施单位</t>
  </si>
  <si>
    <t>北京市生态环境局综合事务中心</t>
  </si>
  <si>
    <t>项目负责人</t>
  </si>
  <si>
    <t>刘书海</t>
  </si>
  <si>
    <t>联系电话</t>
  </si>
  <si>
    <t>项目资金（万元）</t>
  </si>
  <si>
    <t>年初预算数</t>
  </si>
  <si>
    <t>全年预算数</t>
  </si>
  <si>
    <t>全年执行数</t>
  </si>
  <si>
    <t>分值</t>
  </si>
  <si>
    <t>执行率</t>
  </si>
  <si>
    <t>得分</t>
  </si>
  <si>
    <t>年度资金总额</t>
  </si>
  <si>
    <t>其中：当年财政拨款</t>
  </si>
  <si>
    <t>_</t>
  </si>
  <si>
    <t>上年结转资金</t>
  </si>
  <si>
    <t>其他资金</t>
  </si>
  <si>
    <t>年度总体目标</t>
  </si>
  <si>
    <t>预期目标</t>
  </si>
  <si>
    <t>实际完成情况</t>
  </si>
  <si>
    <t>北京市生态环境局综合事务中心是北京市生态环境局所属处级事业单位，承担市生态环境局信息化建设、机关综合服务保障等事务性工作，承担市生态环境局机关及所属事业单位离退休干部服务工作。该项目属于延续性项目，申请此项经费主要用于完成2023年以下工作：会务文印及办公杂项用品购置、办公设备及家具更新购置；会议服务人员外包、保洁服务人员外包、保安服务人员外包；局系统安全保卫宣传、安全设施配置；局系统医疗保健、优生、防疫宣传及用品购置；绿化养护环境整治；车辆管理；食堂管理等工作。</t>
  </si>
  <si>
    <t>该项目属于延续性项目，申请此项经费主要用于完成2023年以下工作：会务文印及办公杂项用品购置、办公设备及家具更新购置；会议服务人员外包、保洁服务人员外包、保安服务人员外包；局系统安全保卫宣传、安全设施配置；局系统医疗保健、优生、防疫宣传及用品购置；绿化养护环境整治；车辆管理；食堂管理等工作。以上目标任务完成圆满，相关经费管理严格规范。</t>
  </si>
  <si>
    <t>绩效指标</t>
  </si>
  <si>
    <t>一级指标</t>
  </si>
  <si>
    <t>二级指标</t>
  </si>
  <si>
    <t>三级指标</t>
  </si>
  <si>
    <t>年度指标值</t>
  </si>
  <si>
    <t>实际完成值</t>
  </si>
  <si>
    <t>偏差原因分析及改进措施</t>
  </si>
  <si>
    <t>产出指标</t>
  </si>
  <si>
    <t>数量指标</t>
  </si>
  <si>
    <t>购置防疫一次性用品、消毒液、药品两批</t>
  </si>
  <si>
    <t>＝2批次</t>
  </si>
  <si>
    <t>2批次</t>
  </si>
  <si>
    <t>开展局机关正版化管理</t>
  </si>
  <si>
    <t>≥1项</t>
  </si>
  <si>
    <t>1项</t>
  </si>
  <si>
    <t>质量指标</t>
  </si>
  <si>
    <t>购置的防疫物资合格率</t>
  </si>
  <si>
    <t>≥95%</t>
  </si>
  <si>
    <t>时效指标</t>
  </si>
  <si>
    <t>12月底前完成办公杂项</t>
  </si>
  <si>
    <t>≤24次</t>
  </si>
  <si>
    <t>24次</t>
  </si>
  <si>
    <t>防疫物资按需求定期购置</t>
  </si>
  <si>
    <t>≤4次</t>
  </si>
  <si>
    <t>4次</t>
  </si>
  <si>
    <t>10月底前完成局机关正版化查验</t>
  </si>
  <si>
    <t>＝1次</t>
  </si>
  <si>
    <t>1次</t>
  </si>
  <si>
    <t>成本指标</t>
  </si>
  <si>
    <t>经济成本指标</t>
  </si>
  <si>
    <t>项目预算控制数</t>
  </si>
  <si>
    <t>≤246.988万元</t>
  </si>
  <si>
    <t>219.98万元</t>
  </si>
  <si>
    <t>效益指标</t>
  </si>
  <si>
    <t>社会效益指标</t>
  </si>
  <si>
    <t>为单位工作人员提供良好的工作环境和后勤服务，保障单位履职履责</t>
  </si>
  <si>
    <t>优</t>
  </si>
  <si>
    <t>效益材料的收集方面还有进一步提升的空间，后续将加强效益材料的收集与整理。</t>
  </si>
  <si>
    <t>各项服务保障得到提升</t>
  </si>
  <si>
    <t>满意度指标</t>
  </si>
  <si>
    <t>服务对象满意度指标</t>
  </si>
  <si>
    <t>管理部门或服务对象满意度</t>
  </si>
  <si>
    <t>＝95%</t>
  </si>
  <si>
    <t>经过口头询问效果较好，目前正在开展满意度调查工作，后续加快调查进度。</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</si>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</sst>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8" formatCode="0.00_ "/>
    <numFmt numFmtId="179" formatCode="0.00_);[Red]\(0.00\)"/>
  </numFmts>
  <fonts count="9" x14ac:knownFonts="1">
    <font>
      <sz val="11"/>
      <color theme="1"/>
      <name val="等线"/>
      <charset val="134"/>
      <scheme val="minor"/>
    </font>
    <font>
      <sz val="16"/>
      <name val="方正小标宋简体"/>
      <charset val="134"/>
    </font>
    <font>
      <sz val="11"/>
      <color theme="1"/>
      <name val="宋体"/>
      <charset val="134"/>
    </font>
    <font>
      <sz val="10"/>
      <color theme="1"/>
      <name val="宋体"/>
      <charset val="134"/>
    </font>
    <font>
      <sz val="12"/>
      <color theme="1"/>
      <name val="宋体"/>
      <charset val="134"/>
    </font>
    <font>
      <sz val="10.5"/>
      <color theme="1"/>
      <name val="Times New Roman"/>
      <family val="1"/>
    </font>
    <font>
      <b/>
      <sz val="10"/>
      <color theme="1"/>
      <name val="宋体"/>
      <charset val="134"/>
    </font>
    <font>
      <sz val="16"/>
      <color theme="1"/>
      <name val="方正小标宋简体"/>
      <charset val="134"/>
    </font>
    <font>
      <sz val="9"/>
      <name val="等线"/>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top style="thin">
        <color rgb="FF000000"/>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38">
    <xf numFmtId="0" fontId="0" fillId="0" borderId="0" xfId="0"/>
    <xf numFmtId="0" fontId="0" fillId="0" borderId="0" xfId="0" applyAlignment="1">
      <alignment horizont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xf>
    <xf numFmtId="178" fontId="3" fillId="0" borderId="1" xfId="0" applyNumberFormat="1" applyFont="1" applyFill="1" applyBorder="1" applyAlignment="1">
      <alignment horizontal="center" vertical="center"/>
    </xf>
    <xf numFmtId="2" fontId="3" fillId="0" borderId="5"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179" fontId="3" fillId="0" borderId="1" xfId="0" applyNumberFormat="1" applyFont="1" applyFill="1" applyBorder="1" applyAlignment="1">
      <alignment horizontal="center" vertical="center"/>
    </xf>
    <xf numFmtId="9" fontId="3" fillId="0" borderId="1" xfId="0" applyNumberFormat="1" applyFont="1" applyFill="1" applyBorder="1" applyAlignment="1">
      <alignment horizontal="center" vertical="center"/>
    </xf>
    <xf numFmtId="179" fontId="3" fillId="0" borderId="1" xfId="0" applyNumberFormat="1" applyFont="1" applyFill="1" applyBorder="1" applyAlignment="1">
      <alignment horizontal="center" vertical="center" wrapText="1"/>
    </xf>
    <xf numFmtId="0" fontId="5" fillId="0" borderId="0" xfId="0" applyFont="1" applyAlignment="1">
      <alignment horizontal="justify" vertical="center"/>
    </xf>
    <xf numFmtId="10" fontId="3" fillId="0" borderId="1" xfId="0" applyNumberFormat="1" applyFont="1" applyFill="1" applyBorder="1" applyAlignment="1">
      <alignment horizontal="center" vertical="center"/>
    </xf>
    <xf numFmtId="178" fontId="3" fillId="0" borderId="1" xfId="0" applyNumberFormat="1" applyFont="1" applyFill="1" applyBorder="1" applyAlignment="1">
      <alignment horizontal="center" vertical="center" wrapText="1"/>
    </xf>
    <xf numFmtId="0" fontId="0" fillId="0" borderId="0" xfId="0" applyAlignment="1">
      <alignment horizontal="left" vertical="center"/>
    </xf>
    <xf numFmtId="0" fontId="6" fillId="0" borderId="1" xfId="0" applyFont="1" applyFill="1" applyBorder="1" applyAlignment="1">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horizontal="center" vertical="center"/>
    </xf>
    <xf numFmtId="0" fontId="4" fillId="0" borderId="0" xfId="0" applyFont="1" applyAlignment="1">
      <alignment horizontal="left" vertical="center"/>
    </xf>
    <xf numFmtId="0" fontId="4" fillId="0" borderId="0" xfId="0" applyFont="1" applyAlignment="1">
      <alignment horizontal="center" vertical="center"/>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textRotation="255"/>
    </xf>
    <xf numFmtId="0" fontId="3" fillId="0" borderId="8" xfId="0" applyFont="1" applyFill="1" applyBorder="1" applyAlignment="1">
      <alignment horizontal="center" vertical="center" textRotation="255"/>
    </xf>
    <xf numFmtId="0" fontId="3" fillId="0" borderId="8" xfId="0" applyFont="1" applyFill="1" applyBorder="1" applyAlignment="1">
      <alignment horizontal="center" vertical="center" wrapText="1"/>
    </xf>
    <xf numFmtId="0" fontId="3" fillId="0" borderId="1"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view="pageBreakPreview" zoomScaleNormal="100" zoomScaleSheetLayoutView="100" workbookViewId="0">
      <selection activeCell="G12" sqref="G12:J12"/>
    </sheetView>
  </sheetViews>
  <sheetFormatPr defaultColWidth="9" defaultRowHeight="36.950000000000003" customHeight="1" x14ac:dyDescent="0.2"/>
  <cols>
    <col min="2" max="2" width="9.875" customWidth="1"/>
    <col min="3" max="3" width="11.875" customWidth="1"/>
    <col min="4" max="4" width="18.625" customWidth="1"/>
    <col min="5" max="5" width="11.75" customWidth="1"/>
    <col min="6" max="7" width="10.875" customWidth="1"/>
    <col min="8" max="8" width="11.125" customWidth="1"/>
    <col min="9" max="9" width="9.375" customWidth="1"/>
    <col min="10" max="10" width="15.375" style="1" customWidth="1"/>
  </cols>
  <sheetData>
    <row r="1" spans="1:10" ht="26.1" customHeight="1" x14ac:dyDescent="0.2">
      <c r="A1" s="16" t="s">
        <v>0</v>
      </c>
      <c r="B1" s="16"/>
      <c r="C1" s="16"/>
      <c r="D1" s="16"/>
      <c r="E1" s="16"/>
      <c r="F1" s="16"/>
      <c r="G1" s="16"/>
      <c r="H1" s="16"/>
      <c r="I1" s="16"/>
      <c r="J1" s="16"/>
    </row>
    <row r="2" spans="1:10" ht="32.1" customHeight="1" x14ac:dyDescent="0.2">
      <c r="A2" s="17" t="s">
        <v>1</v>
      </c>
      <c r="B2" s="17"/>
      <c r="C2" s="17"/>
      <c r="D2" s="17"/>
      <c r="E2" s="17"/>
      <c r="F2" s="17"/>
      <c r="G2" s="17"/>
      <c r="H2" s="17"/>
      <c r="I2" s="17"/>
      <c r="J2" s="17"/>
    </row>
    <row r="3" spans="1:10" ht="20.100000000000001" customHeight="1" x14ac:dyDescent="0.2">
      <c r="A3" s="18" t="s">
        <v>2</v>
      </c>
      <c r="B3" s="18"/>
      <c r="C3" s="18"/>
      <c r="D3" s="18" t="s">
        <v>3</v>
      </c>
      <c r="E3" s="18"/>
      <c r="F3" s="18"/>
      <c r="G3" s="18"/>
      <c r="H3" s="18"/>
      <c r="I3" s="18"/>
      <c r="J3" s="18"/>
    </row>
    <row r="4" spans="1:10" ht="20.100000000000001" customHeight="1" x14ac:dyDescent="0.2">
      <c r="A4" s="19" t="s">
        <v>4</v>
      </c>
      <c r="B4" s="19"/>
      <c r="C4" s="19"/>
      <c r="D4" s="19" t="s">
        <v>5</v>
      </c>
      <c r="E4" s="19"/>
      <c r="F4" s="19"/>
      <c r="G4" s="2" t="s">
        <v>6</v>
      </c>
      <c r="H4" s="20" t="s">
        <v>7</v>
      </c>
      <c r="I4" s="21"/>
      <c r="J4" s="22"/>
    </row>
    <row r="5" spans="1:10" ht="20.100000000000001" customHeight="1" x14ac:dyDescent="0.2">
      <c r="A5" s="20" t="s">
        <v>8</v>
      </c>
      <c r="B5" s="21"/>
      <c r="C5" s="22"/>
      <c r="D5" s="20" t="s">
        <v>9</v>
      </c>
      <c r="E5" s="21"/>
      <c r="F5" s="22"/>
      <c r="G5" s="2" t="s">
        <v>10</v>
      </c>
      <c r="H5" s="20">
        <v>55522764</v>
      </c>
      <c r="I5" s="21"/>
      <c r="J5" s="22"/>
    </row>
    <row r="6" spans="1:10" ht="36.950000000000003" customHeight="1" x14ac:dyDescent="0.2">
      <c r="A6" s="37" t="s">
        <v>11</v>
      </c>
      <c r="B6" s="37"/>
      <c r="C6" s="37"/>
      <c r="D6" s="2"/>
      <c r="E6" s="3" t="s">
        <v>12</v>
      </c>
      <c r="F6" s="4" t="s">
        <v>13</v>
      </c>
      <c r="G6" s="3" t="s">
        <v>14</v>
      </c>
      <c r="H6" s="3" t="s">
        <v>15</v>
      </c>
      <c r="I6" s="3" t="s">
        <v>16</v>
      </c>
      <c r="J6" s="2" t="s">
        <v>17</v>
      </c>
    </row>
    <row r="7" spans="1:10" ht="20.100000000000001" customHeight="1" x14ac:dyDescent="0.2">
      <c r="A7" s="37"/>
      <c r="B7" s="37"/>
      <c r="C7" s="37"/>
      <c r="D7" s="3" t="s">
        <v>18</v>
      </c>
      <c r="E7" s="5">
        <f>E8+E10</f>
        <v>246.988</v>
      </c>
      <c r="F7" s="6">
        <f>F8+F10</f>
        <v>228.988</v>
      </c>
      <c r="G7" s="6">
        <f>G8+G10</f>
        <v>219.97800000000001</v>
      </c>
      <c r="H7" s="2">
        <v>10</v>
      </c>
      <c r="I7" s="12">
        <f t="shared" ref="I7:I10" si="0">G7/F7</f>
        <v>0.96065295998043598</v>
      </c>
      <c r="J7" s="13">
        <f>H7*I7</f>
        <v>9.6065295998043592</v>
      </c>
    </row>
    <row r="8" spans="1:10" ht="20.100000000000001" customHeight="1" x14ac:dyDescent="0.2">
      <c r="A8" s="37"/>
      <c r="B8" s="37"/>
      <c r="C8" s="37"/>
      <c r="D8" s="3" t="s">
        <v>19</v>
      </c>
      <c r="E8" s="5">
        <v>214.988</v>
      </c>
      <c r="F8" s="6">
        <v>196.988</v>
      </c>
      <c r="G8" s="6">
        <v>196.988</v>
      </c>
      <c r="H8" s="2" t="s">
        <v>20</v>
      </c>
      <c r="I8" s="12">
        <f t="shared" si="0"/>
        <v>1</v>
      </c>
      <c r="J8" s="2" t="s">
        <v>20</v>
      </c>
    </row>
    <row r="9" spans="1:10" ht="20.100000000000001" customHeight="1" x14ac:dyDescent="0.2">
      <c r="A9" s="37"/>
      <c r="B9" s="37"/>
      <c r="C9" s="37"/>
      <c r="D9" s="3" t="s">
        <v>21</v>
      </c>
      <c r="E9" s="2" t="s">
        <v>20</v>
      </c>
      <c r="F9" s="2" t="s">
        <v>20</v>
      </c>
      <c r="G9" s="2" t="s">
        <v>20</v>
      </c>
      <c r="H9" s="2" t="s">
        <v>20</v>
      </c>
      <c r="I9" s="2" t="s">
        <v>20</v>
      </c>
      <c r="J9" s="2" t="s">
        <v>20</v>
      </c>
    </row>
    <row r="10" spans="1:10" ht="20.100000000000001" customHeight="1" x14ac:dyDescent="0.2">
      <c r="A10" s="37"/>
      <c r="B10" s="37"/>
      <c r="C10" s="37"/>
      <c r="D10" s="3" t="s">
        <v>22</v>
      </c>
      <c r="E10" s="5">
        <v>32</v>
      </c>
      <c r="F10" s="6">
        <v>32</v>
      </c>
      <c r="G10" s="2">
        <v>22.99</v>
      </c>
      <c r="H10" s="2" t="s">
        <v>20</v>
      </c>
      <c r="I10" s="12">
        <f t="shared" si="0"/>
        <v>0.71843749999999995</v>
      </c>
      <c r="J10" s="2" t="s">
        <v>20</v>
      </c>
    </row>
    <row r="11" spans="1:10" ht="20.100000000000001" customHeight="1" x14ac:dyDescent="0.2">
      <c r="A11" s="32" t="s">
        <v>23</v>
      </c>
      <c r="B11" s="23" t="s">
        <v>24</v>
      </c>
      <c r="C11" s="24"/>
      <c r="D11" s="24"/>
      <c r="E11" s="24"/>
      <c r="F11" s="25"/>
      <c r="G11" s="20" t="s">
        <v>25</v>
      </c>
      <c r="H11" s="21"/>
      <c r="I11" s="21"/>
      <c r="J11" s="22"/>
    </row>
    <row r="12" spans="1:10" ht="107.1" customHeight="1" x14ac:dyDescent="0.2">
      <c r="A12" s="33"/>
      <c r="B12" s="26" t="s">
        <v>26</v>
      </c>
      <c r="C12" s="26"/>
      <c r="D12" s="26"/>
      <c r="E12" s="26"/>
      <c r="F12" s="26"/>
      <c r="G12" s="26" t="s">
        <v>27</v>
      </c>
      <c r="H12" s="26"/>
      <c r="I12" s="26"/>
      <c r="J12" s="26"/>
    </row>
    <row r="13" spans="1:10" ht="30" customHeight="1" x14ac:dyDescent="0.2">
      <c r="A13" s="34" t="s">
        <v>28</v>
      </c>
      <c r="B13" s="3" t="s">
        <v>29</v>
      </c>
      <c r="C13" s="2" t="s">
        <v>30</v>
      </c>
      <c r="D13" s="2" t="s">
        <v>31</v>
      </c>
      <c r="E13" s="19" t="s">
        <v>32</v>
      </c>
      <c r="F13" s="19"/>
      <c r="G13" s="3" t="s">
        <v>33</v>
      </c>
      <c r="H13" s="3" t="s">
        <v>15</v>
      </c>
      <c r="I13" s="3" t="s">
        <v>17</v>
      </c>
      <c r="J13" s="3" t="s">
        <v>34</v>
      </c>
    </row>
    <row r="14" spans="1:10" ht="32.1" customHeight="1" x14ac:dyDescent="0.2">
      <c r="A14" s="35"/>
      <c r="B14" s="32" t="s">
        <v>35</v>
      </c>
      <c r="C14" s="32" t="s">
        <v>36</v>
      </c>
      <c r="D14" s="3" t="s">
        <v>37</v>
      </c>
      <c r="E14" s="20" t="s">
        <v>38</v>
      </c>
      <c r="F14" s="22"/>
      <c r="G14" s="2" t="s">
        <v>39</v>
      </c>
      <c r="H14" s="8">
        <v>5</v>
      </c>
      <c r="I14" s="8">
        <v>5</v>
      </c>
      <c r="J14" s="2"/>
    </row>
    <row r="15" spans="1:10" ht="20.100000000000001" customHeight="1" x14ac:dyDescent="0.2">
      <c r="A15" s="35"/>
      <c r="B15" s="36"/>
      <c r="C15" s="36"/>
      <c r="D15" s="3" t="s">
        <v>40</v>
      </c>
      <c r="E15" s="20" t="s">
        <v>41</v>
      </c>
      <c r="F15" s="22"/>
      <c r="G15" s="2" t="s">
        <v>42</v>
      </c>
      <c r="H15" s="8">
        <v>10</v>
      </c>
      <c r="I15" s="8">
        <v>10</v>
      </c>
      <c r="J15" s="2"/>
    </row>
    <row r="16" spans="1:10" ht="30.95" customHeight="1" x14ac:dyDescent="0.2">
      <c r="A16" s="35"/>
      <c r="B16" s="36"/>
      <c r="C16" s="7" t="s">
        <v>43</v>
      </c>
      <c r="D16" s="3" t="s">
        <v>44</v>
      </c>
      <c r="E16" s="19" t="s">
        <v>45</v>
      </c>
      <c r="F16" s="19"/>
      <c r="G16" s="9">
        <v>0.95</v>
      </c>
      <c r="H16" s="10">
        <v>10</v>
      </c>
      <c r="I16" s="8">
        <v>10</v>
      </c>
      <c r="J16" s="2"/>
    </row>
    <row r="17" spans="1:11" ht="30.95" customHeight="1" x14ac:dyDescent="0.2">
      <c r="A17" s="35"/>
      <c r="B17" s="36"/>
      <c r="C17" s="37" t="s">
        <v>46</v>
      </c>
      <c r="D17" s="3" t="s">
        <v>47</v>
      </c>
      <c r="E17" s="19" t="s">
        <v>48</v>
      </c>
      <c r="F17" s="19"/>
      <c r="G17" s="2" t="s">
        <v>49</v>
      </c>
      <c r="H17" s="10">
        <v>5</v>
      </c>
      <c r="I17" s="8">
        <v>5</v>
      </c>
      <c r="J17" s="2"/>
    </row>
    <row r="18" spans="1:11" ht="30.95" customHeight="1" x14ac:dyDescent="0.2">
      <c r="A18" s="35"/>
      <c r="B18" s="36"/>
      <c r="C18" s="37"/>
      <c r="D18" s="3" t="s">
        <v>50</v>
      </c>
      <c r="E18" s="19" t="s">
        <v>51</v>
      </c>
      <c r="F18" s="19"/>
      <c r="G18" s="2" t="s">
        <v>52</v>
      </c>
      <c r="H18" s="10">
        <v>5</v>
      </c>
      <c r="I18" s="8">
        <v>5</v>
      </c>
      <c r="J18" s="2"/>
    </row>
    <row r="19" spans="1:11" ht="30.95" customHeight="1" x14ac:dyDescent="0.2">
      <c r="A19" s="35"/>
      <c r="B19" s="33"/>
      <c r="C19" s="37"/>
      <c r="D19" s="3" t="s">
        <v>53</v>
      </c>
      <c r="E19" s="19" t="s">
        <v>54</v>
      </c>
      <c r="F19" s="19"/>
      <c r="G19" s="2" t="s">
        <v>55</v>
      </c>
      <c r="H19" s="10">
        <v>10</v>
      </c>
      <c r="I19" s="8">
        <v>10</v>
      </c>
      <c r="J19" s="2"/>
    </row>
    <row r="20" spans="1:11" ht="42.95" customHeight="1" x14ac:dyDescent="0.2">
      <c r="A20" s="35"/>
      <c r="B20" s="3" t="s">
        <v>56</v>
      </c>
      <c r="C20" s="3" t="s">
        <v>57</v>
      </c>
      <c r="D20" s="3" t="s">
        <v>58</v>
      </c>
      <c r="E20" s="20" t="s">
        <v>59</v>
      </c>
      <c r="F20" s="22"/>
      <c r="G20" s="3" t="s">
        <v>60</v>
      </c>
      <c r="H20" s="10">
        <v>10</v>
      </c>
      <c r="I20" s="8">
        <v>10</v>
      </c>
      <c r="J20" s="3"/>
      <c r="K20" s="14"/>
    </row>
    <row r="21" spans="1:11" ht="78" customHeight="1" x14ac:dyDescent="0.2">
      <c r="A21" s="35"/>
      <c r="B21" s="32" t="s">
        <v>61</v>
      </c>
      <c r="C21" s="32" t="s">
        <v>62</v>
      </c>
      <c r="D21" s="3" t="s">
        <v>63</v>
      </c>
      <c r="E21" s="19" t="s">
        <v>64</v>
      </c>
      <c r="F21" s="19"/>
      <c r="G21" s="2" t="s">
        <v>64</v>
      </c>
      <c r="H21" s="10">
        <v>15</v>
      </c>
      <c r="I21" s="10">
        <v>14</v>
      </c>
      <c r="J21" s="3" t="s">
        <v>65</v>
      </c>
    </row>
    <row r="22" spans="1:11" ht="81" customHeight="1" x14ac:dyDescent="0.2">
      <c r="A22" s="35"/>
      <c r="B22" s="33"/>
      <c r="C22" s="33"/>
      <c r="D22" s="3" t="s">
        <v>66</v>
      </c>
      <c r="E22" s="19" t="s">
        <v>64</v>
      </c>
      <c r="F22" s="19"/>
      <c r="G22" s="2" t="s">
        <v>64</v>
      </c>
      <c r="H22" s="10">
        <v>15</v>
      </c>
      <c r="I22" s="10">
        <v>14</v>
      </c>
      <c r="J22" s="3" t="s">
        <v>65</v>
      </c>
    </row>
    <row r="23" spans="1:11" ht="74.099999999999994" customHeight="1" x14ac:dyDescent="0.2">
      <c r="A23" s="35"/>
      <c r="B23" s="3" t="s">
        <v>67</v>
      </c>
      <c r="C23" s="3" t="s">
        <v>68</v>
      </c>
      <c r="D23" s="3" t="s">
        <v>69</v>
      </c>
      <c r="E23" s="20" t="s">
        <v>70</v>
      </c>
      <c r="F23" s="22"/>
      <c r="G23" s="9">
        <v>0.95</v>
      </c>
      <c r="H23" s="10">
        <v>5</v>
      </c>
      <c r="I23" s="10">
        <v>4</v>
      </c>
      <c r="J23" s="3" t="s">
        <v>71</v>
      </c>
    </row>
    <row r="24" spans="1:11" ht="36.950000000000003" customHeight="1" x14ac:dyDescent="0.2">
      <c r="A24" s="20" t="s">
        <v>72</v>
      </c>
      <c r="B24" s="21"/>
      <c r="C24" s="21"/>
      <c r="D24" s="21"/>
      <c r="E24" s="21"/>
      <c r="F24" s="21"/>
      <c r="G24" s="21"/>
      <c r="H24" s="8">
        <f>SUM(H14:H23)+H7</f>
        <v>100</v>
      </c>
      <c r="I24" s="8">
        <f>SUM(I14:I23,J7)</f>
        <v>96.606529599804404</v>
      </c>
      <c r="J24" s="15"/>
    </row>
    <row r="25" spans="1:11" ht="114.95" customHeight="1" x14ac:dyDescent="0.2">
      <c r="A25" s="27" t="s">
        <v>73</v>
      </c>
      <c r="B25" s="28"/>
      <c r="C25" s="28"/>
      <c r="D25" s="28"/>
      <c r="E25" s="28"/>
      <c r="F25" s="28"/>
      <c r="G25" s="28"/>
      <c r="H25" s="28"/>
      <c r="I25" s="28"/>
      <c r="J25" s="29"/>
    </row>
    <row r="26" spans="1:11" ht="36.950000000000003" customHeight="1" x14ac:dyDescent="0.2">
      <c r="A26" s="30" t="s">
        <v>74</v>
      </c>
      <c r="B26" s="30"/>
      <c r="C26" s="30"/>
      <c r="D26" s="30"/>
      <c r="E26" s="30"/>
      <c r="F26" s="30"/>
      <c r="G26" s="30"/>
      <c r="H26" s="30"/>
      <c r="I26" s="30"/>
      <c r="J26" s="31"/>
    </row>
    <row r="27" spans="1:11" ht="36.950000000000003" customHeight="1" x14ac:dyDescent="0.2">
      <c r="A27" s="11"/>
    </row>
  </sheetData>
  <mergeCells count="36">
    <mergeCell ref="A26:J26"/>
    <mergeCell ref="A11:A12"/>
    <mergeCell ref="A13:A23"/>
    <mergeCell ref="B14:B19"/>
    <mergeCell ref="B21:B22"/>
    <mergeCell ref="C14:C15"/>
    <mergeCell ref="C17:C19"/>
    <mergeCell ref="C21:C22"/>
    <mergeCell ref="E21:F21"/>
    <mergeCell ref="E22:F22"/>
    <mergeCell ref="E23:F23"/>
    <mergeCell ref="A24:G24"/>
    <mergeCell ref="A25:J25"/>
    <mergeCell ref="E16:F16"/>
    <mergeCell ref="E17:F17"/>
    <mergeCell ref="E18:F18"/>
    <mergeCell ref="E19:F19"/>
    <mergeCell ref="E20:F20"/>
    <mergeCell ref="B12:F12"/>
    <mergeCell ref="G12:J12"/>
    <mergeCell ref="E13:F13"/>
    <mergeCell ref="E14:F14"/>
    <mergeCell ref="E15:F15"/>
    <mergeCell ref="A5:C5"/>
    <mergeCell ref="D5:F5"/>
    <mergeCell ref="H5:J5"/>
    <mergeCell ref="B11:F11"/>
    <mergeCell ref="G11:J11"/>
    <mergeCell ref="A6:C10"/>
    <mergeCell ref="A1:J1"/>
    <mergeCell ref="A2:J2"/>
    <mergeCell ref="A3:C3"/>
    <mergeCell ref="D3:J3"/>
    <mergeCell ref="A4:C4"/>
    <mergeCell ref="D4:F4"/>
    <mergeCell ref="H4:J4"/>
  </mergeCells>
  <phoneticPr fontId="8" type="noConversion"/>
  <printOptions horizontalCentered="1"/>
  <pageMargins left="0.70069444444444495" right="0.70069444444444495" top="0.75138888888888899" bottom="0.75138888888888899" header="0.29861111111111099" footer="0.29861111111111099"/>
  <pageSetup paperSize="9" scale="68" orientation="portrait" r:id="rId1"/>
  <rowBreaks count="1" manualBreakCount="1">
    <brk id="2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贾良才</cp:lastModifiedBy>
  <cp:lastPrinted>2023-05-15T16:01:00Z</cp:lastPrinted>
  <dcterms:created xsi:type="dcterms:W3CDTF">2015-06-06T02:19:00Z</dcterms:created>
  <dcterms:modified xsi:type="dcterms:W3CDTF">2024-06-05T07:55:45Z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2DFD7FA3401547BD8864F5F65BD8E973</vt:lpwstr>
  </property>
</Properties>
</file>